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28"/>
  <workbookPr/>
  <mc:AlternateContent xmlns:mc="http://schemas.openxmlformats.org/markup-compatibility/2006">
    <mc:Choice Requires="x15">
      <x15ac:absPath xmlns:x15ac="http://schemas.microsoft.com/office/spreadsheetml/2010/11/ac" url="/Users/Pablo/Desktop/"/>
    </mc:Choice>
  </mc:AlternateContent>
  <xr:revisionPtr revIDLastSave="0" documentId="13_ncr:1_{618AC916-4DB9-2643-908B-1F9964103C28}" xr6:coauthVersionLast="47" xr6:coauthVersionMax="47" xr10:uidLastSave="{00000000-0000-0000-0000-000000000000}"/>
  <bookViews>
    <workbookView xWindow="0" yWindow="500" windowWidth="28620" windowHeight="15720" tabRatio="1000" activeTab="16" xr2:uid="{00000000-000D-0000-FFFF-FFFF00000000}"/>
  </bookViews>
  <sheets>
    <sheet name="ANDALUCIA" sheetId="18" r:id="rId1"/>
    <sheet name="ARAGON" sheetId="6" r:id="rId2"/>
    <sheet name="ASTURIAS" sheetId="11" r:id="rId3"/>
    <sheet name="ISLAS BALEARES" sheetId="19" r:id="rId4"/>
    <sheet name="ISLAS CANARIAS" sheetId="20" r:id="rId5"/>
    <sheet name="CANTABRIA" sheetId="10" r:id="rId6"/>
    <sheet name="CASTILLA-LA MANCHA" sheetId="15" r:id="rId7"/>
    <sheet name="CASTILLA Y LEON" sheetId="13" r:id="rId8"/>
    <sheet name="CATALUÑA" sheetId="5" r:id="rId9"/>
    <sheet name="EXTREMADURA" sheetId="17" r:id="rId10"/>
    <sheet name="GALICIA" sheetId="12" r:id="rId11"/>
    <sheet name="LA RIOJA" sheetId="7" r:id="rId12"/>
    <sheet name="COMUNIDAD DE MADRID" sheetId="16" r:id="rId13"/>
    <sheet name="REGIÓN DE MURCIA" sheetId="21" r:id="rId14"/>
    <sheet name="NAVARRA" sheetId="8" r:id="rId15"/>
    <sheet name="PAIS VASCO" sheetId="9" r:id="rId16"/>
    <sheet name="COMUNIDAD VALENCIANA" sheetId="14" r:id="rId17"/>
    <sheet name="Direct Payments" sheetId="24" r:id="rId18"/>
    <sheet name="Rural Development" sheetId="3" r:id="rId19"/>
    <sheet name="TOTAL" sheetId="22" r:id="rId20"/>
    <sheet name="Hoja1" sheetId="23" r:id="rId2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3" i="3" l="1"/>
  <c r="J23" i="3"/>
  <c r="D23" i="3"/>
  <c r="E23" i="3"/>
  <c r="F23" i="3"/>
  <c r="G23" i="3"/>
  <c r="I23" i="3"/>
  <c r="C23" i="3"/>
  <c r="L24" i="22"/>
  <c r="L23" i="3"/>
  <c r="L8" i="22" l="1"/>
  <c r="L9" i="22"/>
  <c r="L10" i="22"/>
  <c r="L11" i="22"/>
  <c r="L12" i="22"/>
  <c r="L13" i="22"/>
  <c r="L14" i="22"/>
  <c r="L15" i="22"/>
  <c r="L16" i="22"/>
  <c r="L17" i="22"/>
  <c r="L18" i="22"/>
  <c r="L19" i="22"/>
  <c r="L20" i="22"/>
  <c r="L21" i="22"/>
  <c r="L22" i="22"/>
  <c r="L23" i="22"/>
  <c r="L7" i="22"/>
  <c r="M62" i="19"/>
  <c r="L8" i="3"/>
  <c r="M16" i="13"/>
  <c r="K16" i="13"/>
  <c r="K17" i="24" l="1"/>
  <c r="L17" i="24"/>
  <c r="N16" i="14"/>
  <c r="N48" i="9"/>
  <c r="N16" i="8"/>
  <c r="N48" i="8"/>
  <c r="N64" i="8"/>
  <c r="N80" i="8"/>
  <c r="N96" i="8"/>
  <c r="N112" i="8"/>
  <c r="N16" i="21"/>
  <c r="N32" i="21"/>
  <c r="N48" i="21"/>
  <c r="N63" i="21"/>
  <c r="N16" i="16"/>
  <c r="N32" i="16"/>
  <c r="N48" i="16"/>
  <c r="N64" i="16"/>
  <c r="N16" i="7"/>
  <c r="N32" i="7"/>
  <c r="N48" i="7"/>
  <c r="N64" i="7"/>
  <c r="N16" i="12"/>
  <c r="N32" i="12"/>
  <c r="N48" i="12"/>
  <c r="N64" i="12"/>
  <c r="N16" i="17"/>
  <c r="N32" i="17"/>
  <c r="N48" i="17"/>
  <c r="N64" i="17"/>
  <c r="N80" i="17"/>
  <c r="N96" i="5"/>
  <c r="N80" i="5"/>
  <c r="N64" i="5"/>
  <c r="N48" i="5"/>
  <c r="N16" i="5"/>
  <c r="N112" i="13"/>
  <c r="N96" i="13"/>
  <c r="N80" i="13"/>
  <c r="N64" i="13"/>
  <c r="N48" i="13"/>
  <c r="N32" i="13"/>
  <c r="N16" i="13"/>
  <c r="N96" i="15"/>
  <c r="N80" i="15"/>
  <c r="N64" i="15"/>
  <c r="N48" i="15"/>
  <c r="N32" i="15"/>
  <c r="N16" i="15"/>
  <c r="N32" i="10"/>
  <c r="N48" i="20"/>
  <c r="N48" i="19"/>
  <c r="N32" i="19"/>
  <c r="N16" i="19"/>
  <c r="N32" i="11"/>
  <c r="N16" i="11"/>
  <c r="N16" i="6"/>
  <c r="N48" i="18"/>
  <c r="N32" i="18"/>
  <c r="N16" i="18"/>
  <c r="L22" i="3"/>
  <c r="L21" i="3"/>
  <c r="L20" i="3"/>
  <c r="L19" i="3"/>
  <c r="L18" i="3"/>
  <c r="L17" i="3"/>
  <c r="L16" i="3"/>
  <c r="L15" i="3"/>
  <c r="L14" i="3"/>
  <c r="L13" i="3"/>
  <c r="L12" i="3"/>
  <c r="L11" i="3"/>
  <c r="L9" i="3"/>
  <c r="L10" i="3"/>
  <c r="L7" i="3"/>
  <c r="L6" i="3"/>
  <c r="M56" i="9"/>
  <c r="M6" i="7"/>
  <c r="M21" i="17"/>
  <c r="M13" i="17"/>
  <c r="M14" i="11"/>
  <c r="M13" i="11"/>
  <c r="M11" i="11"/>
  <c r="M13" i="6"/>
  <c r="M104" i="8" l="1"/>
  <c r="M91" i="8"/>
  <c r="N91" i="8" s="1"/>
  <c r="M75" i="8"/>
  <c r="N75" i="8" s="1"/>
  <c r="M59" i="8"/>
  <c r="N59" i="8" s="1"/>
  <c r="M43" i="21"/>
  <c r="N43" i="21" s="1"/>
  <c r="M27" i="21"/>
  <c r="N27" i="21" s="1"/>
  <c r="M54" i="7"/>
  <c r="N54" i="7" s="1"/>
  <c r="M38" i="7"/>
  <c r="N38" i="7" s="1"/>
  <c r="N6" i="7"/>
  <c r="M38" i="12"/>
  <c r="M46" i="12"/>
  <c r="N21" i="17"/>
  <c r="M104" i="13"/>
  <c r="N104" i="13" s="1"/>
  <c r="M88" i="13"/>
  <c r="M75" i="13"/>
  <c r="N75" i="13" s="1"/>
  <c r="M59" i="13"/>
  <c r="N59" i="13" s="1"/>
  <c r="M43" i="13"/>
  <c r="N43" i="13" s="1"/>
  <c r="M38" i="20"/>
  <c r="N38" i="20" s="1"/>
  <c r="K32" i="19"/>
  <c r="M30" i="19"/>
  <c r="N30" i="19" s="1"/>
  <c r="M23" i="19"/>
  <c r="N23" i="19" s="1"/>
  <c r="M22" i="19"/>
  <c r="N22" i="19" s="1"/>
  <c r="M21" i="19"/>
  <c r="M32" i="19" s="1"/>
  <c r="M15" i="24"/>
  <c r="N11" i="24"/>
  <c r="N17" i="24" l="1"/>
  <c r="N20" i="24" s="1"/>
  <c r="M17" i="24"/>
  <c r="L32" i="19"/>
  <c r="N21" i="19"/>
  <c r="M48" i="14"/>
  <c r="L48" i="14"/>
  <c r="K48" i="14"/>
  <c r="N41" i="14"/>
  <c r="N48" i="14" s="1"/>
  <c r="M32" i="21"/>
  <c r="L32" i="21"/>
  <c r="K32" i="21"/>
  <c r="N25" i="21"/>
  <c r="N41" i="21"/>
  <c r="N9" i="12"/>
  <c r="N9" i="15"/>
  <c r="K80" i="18"/>
  <c r="K64" i="20"/>
  <c r="L64" i="20"/>
  <c r="K11" i="24"/>
  <c r="M6" i="24"/>
  <c r="N6" i="24" s="1"/>
  <c r="M7" i="24"/>
  <c r="N7" i="24" s="1"/>
  <c r="N15" i="24"/>
  <c r="L8" i="24"/>
  <c r="M8" i="24" s="1"/>
  <c r="N8" i="24" s="1"/>
  <c r="L32" i="17"/>
  <c r="K32" i="17"/>
  <c r="M37" i="20"/>
  <c r="N37" i="20" s="1"/>
  <c r="M6" i="18"/>
  <c r="M94" i="17"/>
  <c r="N94" i="17" s="1"/>
  <c r="M110" i="17"/>
  <c r="N110" i="17" s="1"/>
  <c r="M78" i="17"/>
  <c r="N78" i="17" s="1"/>
  <c r="M62" i="17"/>
  <c r="N62" i="17" s="1"/>
  <c r="M46" i="17"/>
  <c r="N46" i="17" s="1"/>
  <c r="M30" i="17"/>
  <c r="N30" i="17" s="1"/>
  <c r="M14" i="17"/>
  <c r="N14" i="17" s="1"/>
  <c r="M10" i="13"/>
  <c r="L11" i="24" l="1"/>
  <c r="M11" i="24"/>
  <c r="M32" i="17"/>
  <c r="M10" i="6"/>
  <c r="L16" i="20" l="1"/>
  <c r="K16" i="20"/>
  <c r="N9" i="20"/>
  <c r="M94" i="16"/>
  <c r="N94" i="16" s="1"/>
  <c r="M78" i="16"/>
  <c r="K96" i="14"/>
  <c r="L96" i="14"/>
  <c r="N89" i="14"/>
  <c r="M94" i="15"/>
  <c r="N94" i="15" s="1"/>
  <c r="N89" i="15"/>
  <c r="M78" i="15"/>
  <c r="M77" i="15"/>
  <c r="M24" i="10"/>
  <c r="M23" i="6"/>
  <c r="M91" i="5"/>
  <c r="L94" i="13"/>
  <c r="M94" i="13" s="1"/>
  <c r="N94" i="13" s="1"/>
  <c r="N89" i="13"/>
  <c r="N88" i="13"/>
  <c r="M62" i="12"/>
  <c r="L16" i="7"/>
  <c r="K16" i="7"/>
  <c r="N9" i="7"/>
  <c r="M93" i="6"/>
  <c r="M16" i="20" l="1"/>
  <c r="N16" i="20"/>
  <c r="N96" i="14"/>
  <c r="M16" i="7"/>
  <c r="K112" i="13"/>
  <c r="L110" i="13"/>
  <c r="M110" i="13" s="1"/>
  <c r="N110" i="13" s="1"/>
  <c r="N105" i="13"/>
  <c r="L80" i="13"/>
  <c r="K80" i="13"/>
  <c r="M78" i="13"/>
  <c r="N78" i="13" s="1"/>
  <c r="N73" i="13"/>
  <c r="L64" i="13"/>
  <c r="K64" i="13"/>
  <c r="N57" i="13"/>
  <c r="L48" i="13"/>
  <c r="K48" i="13"/>
  <c r="N41" i="13"/>
  <c r="M27" i="13"/>
  <c r="M11" i="13"/>
  <c r="M80" i="14"/>
  <c r="L80" i="14"/>
  <c r="K80" i="14"/>
  <c r="N73" i="14"/>
  <c r="N80" i="14" s="1"/>
  <c r="M27" i="14"/>
  <c r="M10" i="14"/>
  <c r="L96" i="15"/>
  <c r="K96" i="15"/>
  <c r="L64" i="15"/>
  <c r="K64" i="15"/>
  <c r="M62" i="15"/>
  <c r="N62" i="15" s="1"/>
  <c r="N57" i="15"/>
  <c r="L48" i="15"/>
  <c r="K48" i="15"/>
  <c r="M46" i="15"/>
  <c r="N46" i="15" s="1"/>
  <c r="N41" i="15"/>
  <c r="M38" i="15"/>
  <c r="M30" i="15"/>
  <c r="N30" i="15" s="1"/>
  <c r="M13" i="15"/>
  <c r="M14" i="15"/>
  <c r="N14" i="15" s="1"/>
  <c r="M11" i="15"/>
  <c r="L96" i="16"/>
  <c r="K96" i="16"/>
  <c r="M96" i="16"/>
  <c r="N89" i="16"/>
  <c r="L64" i="16"/>
  <c r="K64" i="16"/>
  <c r="M62" i="16"/>
  <c r="M64" i="16" s="1"/>
  <c r="N57" i="16"/>
  <c r="M27" i="16"/>
  <c r="N78" i="16"/>
  <c r="M46" i="16"/>
  <c r="N46" i="16" s="1"/>
  <c r="M30" i="16"/>
  <c r="N30" i="16" s="1"/>
  <c r="M14" i="16"/>
  <c r="M10" i="16"/>
  <c r="K112" i="17"/>
  <c r="L112" i="17"/>
  <c r="M112" i="17"/>
  <c r="L80" i="17"/>
  <c r="K80" i="17"/>
  <c r="N73" i="17"/>
  <c r="M69" i="17"/>
  <c r="N69" i="17" s="1"/>
  <c r="L64" i="17"/>
  <c r="K64" i="17"/>
  <c r="N57" i="17"/>
  <c r="M64" i="17"/>
  <c r="L112" i="18"/>
  <c r="K112" i="18"/>
  <c r="N105" i="18"/>
  <c r="M104" i="18"/>
  <c r="M112" i="18" s="1"/>
  <c r="M88" i="18"/>
  <c r="M80" i="18"/>
  <c r="L80" i="18"/>
  <c r="N73" i="18"/>
  <c r="N80" i="18" s="1"/>
  <c r="M64" i="18"/>
  <c r="L64" i="18"/>
  <c r="K64" i="18"/>
  <c r="N57" i="18"/>
  <c r="N64" i="18" s="1"/>
  <c r="L63" i="21"/>
  <c r="K63" i="21"/>
  <c r="M58" i="21"/>
  <c r="M63" i="21" s="1"/>
  <c r="N56" i="21"/>
  <c r="M10" i="21"/>
  <c r="N62" i="19"/>
  <c r="K48" i="19"/>
  <c r="M46" i="19"/>
  <c r="N46" i="19" s="1"/>
  <c r="M39" i="19"/>
  <c r="N39" i="19" s="1"/>
  <c r="M38" i="19"/>
  <c r="N38" i="19" s="1"/>
  <c r="M37" i="19"/>
  <c r="M7" i="19"/>
  <c r="M56" i="20"/>
  <c r="M64" i="20" s="1"/>
  <c r="L48" i="20"/>
  <c r="K48" i="20"/>
  <c r="N41" i="20"/>
  <c r="M56" i="12"/>
  <c r="N38" i="12"/>
  <c r="N62" i="12"/>
  <c r="N46" i="12"/>
  <c r="M30" i="12"/>
  <c r="N30" i="12" s="1"/>
  <c r="M14" i="12"/>
  <c r="M6" i="12"/>
  <c r="M27" i="10"/>
  <c r="M37" i="9"/>
  <c r="N37" i="9" s="1"/>
  <c r="L48" i="9"/>
  <c r="K48" i="9"/>
  <c r="N41" i="9"/>
  <c r="M38" i="9"/>
  <c r="N38" i="9" s="1"/>
  <c r="L32" i="9"/>
  <c r="K32" i="9"/>
  <c r="N25" i="9"/>
  <c r="M21" i="9"/>
  <c r="M107" i="8"/>
  <c r="L96" i="8"/>
  <c r="K96" i="8"/>
  <c r="L80" i="8"/>
  <c r="K80" i="8"/>
  <c r="L64" i="8"/>
  <c r="K64" i="8"/>
  <c r="M43" i="8"/>
  <c r="M10" i="8"/>
  <c r="M6" i="8"/>
  <c r="L64" i="7"/>
  <c r="N57" i="7"/>
  <c r="M55" i="7"/>
  <c r="N55" i="7" s="1"/>
  <c r="L48" i="7"/>
  <c r="K48" i="7"/>
  <c r="M43" i="7"/>
  <c r="N43" i="7" s="1"/>
  <c r="N41" i="7"/>
  <c r="M39" i="7"/>
  <c r="N39" i="7" s="1"/>
  <c r="M27" i="7"/>
  <c r="M23" i="7"/>
  <c r="M80" i="6"/>
  <c r="L80" i="6"/>
  <c r="K80" i="6"/>
  <c r="N73" i="6"/>
  <c r="N80" i="6" s="1"/>
  <c r="M64" i="6"/>
  <c r="L64" i="6"/>
  <c r="K64" i="6"/>
  <c r="N57" i="6"/>
  <c r="N64" i="6" s="1"/>
  <c r="M11" i="6"/>
  <c r="N11" i="6" s="1"/>
  <c r="N13" i="6"/>
  <c r="L80" i="5"/>
  <c r="K80" i="5"/>
  <c r="N73" i="5"/>
  <c r="M71" i="5"/>
  <c r="N71" i="5" s="1"/>
  <c r="M70" i="5"/>
  <c r="N70" i="5" s="1"/>
  <c r="L64" i="5"/>
  <c r="K64" i="5"/>
  <c r="N57" i="5"/>
  <c r="M55" i="5"/>
  <c r="N55" i="5" s="1"/>
  <c r="M54" i="5"/>
  <c r="N54" i="5" s="1"/>
  <c r="M39" i="5"/>
  <c r="M38" i="5"/>
  <c r="N38" i="5" s="1"/>
  <c r="M88" i="5"/>
  <c r="M27" i="5"/>
  <c r="M10" i="5"/>
  <c r="M48" i="20" l="1"/>
  <c r="M48" i="19"/>
  <c r="N37" i="19"/>
  <c r="L48" i="19"/>
  <c r="N58" i="21"/>
  <c r="N104" i="18"/>
  <c r="N112" i="18" s="1"/>
  <c r="M80" i="17"/>
  <c r="N96" i="16"/>
  <c r="N62" i="16"/>
  <c r="M96" i="14"/>
  <c r="M48" i="15"/>
  <c r="M96" i="15"/>
  <c r="M64" i="15"/>
  <c r="M48" i="13"/>
  <c r="M112" i="13"/>
  <c r="L112" i="13"/>
  <c r="M64" i="13"/>
  <c r="M32" i="9"/>
  <c r="M48" i="9"/>
  <c r="M80" i="8"/>
  <c r="M96" i="8"/>
  <c r="M64" i="8"/>
  <c r="M64" i="7"/>
  <c r="M48" i="7"/>
  <c r="M80" i="13"/>
  <c r="N38" i="15"/>
  <c r="N21" i="9"/>
  <c r="N32" i="9" s="1"/>
  <c r="M80" i="5"/>
  <c r="M64" i="5"/>
  <c r="K32" i="7" l="1"/>
  <c r="N27" i="7"/>
  <c r="N25" i="7"/>
  <c r="N23" i="7"/>
  <c r="M22" i="7"/>
  <c r="N22" i="7" s="1"/>
  <c r="L32" i="7" l="1"/>
  <c r="M32" i="7" l="1"/>
  <c r="N57" i="20" l="1"/>
  <c r="N56" i="20"/>
  <c r="N64" i="20" s="1"/>
  <c r="K32" i="20"/>
  <c r="N25" i="20"/>
  <c r="M21" i="20"/>
  <c r="N21" i="20" s="1"/>
  <c r="K64" i="19"/>
  <c r="K16" i="19"/>
  <c r="N7" i="19"/>
  <c r="M6" i="19"/>
  <c r="N6" i="19" s="1"/>
  <c r="M5" i="19"/>
  <c r="N5" i="19" s="1"/>
  <c r="K79" i="21"/>
  <c r="N72" i="21"/>
  <c r="K48" i="21"/>
  <c r="K16" i="21"/>
  <c r="N9" i="21"/>
  <c r="K96" i="18"/>
  <c r="N89" i="18"/>
  <c r="N88" i="18"/>
  <c r="K48" i="18"/>
  <c r="N41" i="18"/>
  <c r="K32" i="18"/>
  <c r="L26" i="18"/>
  <c r="K16" i="18"/>
  <c r="N9" i="18"/>
  <c r="N6" i="18"/>
  <c r="K96" i="17"/>
  <c r="N89" i="17"/>
  <c r="N105" i="17"/>
  <c r="N112" i="17" s="1"/>
  <c r="K48" i="17"/>
  <c r="N41" i="17"/>
  <c r="M37" i="17"/>
  <c r="N37" i="17" s="1"/>
  <c r="K16" i="17"/>
  <c r="N13" i="17"/>
  <c r="L10" i="17"/>
  <c r="M10" i="17" s="1"/>
  <c r="N9" i="17"/>
  <c r="K80" i="16"/>
  <c r="N73" i="16"/>
  <c r="K48" i="16"/>
  <c r="N41" i="16"/>
  <c r="K32" i="16"/>
  <c r="N27" i="16"/>
  <c r="N25" i="16"/>
  <c r="K16" i="16"/>
  <c r="N14" i="16"/>
  <c r="N10" i="16"/>
  <c r="N9" i="16"/>
  <c r="K80" i="15"/>
  <c r="N78" i="15"/>
  <c r="N77" i="15"/>
  <c r="N73" i="15"/>
  <c r="K32" i="15"/>
  <c r="N25" i="15"/>
  <c r="K16" i="15"/>
  <c r="N13" i="15"/>
  <c r="N11" i="15"/>
  <c r="K64" i="14"/>
  <c r="N57" i="14"/>
  <c r="K32" i="14"/>
  <c r="N27" i="14"/>
  <c r="K16" i="14"/>
  <c r="N10" i="14"/>
  <c r="N9" i="14"/>
  <c r="K96" i="13"/>
  <c r="K32" i="13"/>
  <c r="N27" i="13"/>
  <c r="N25" i="13"/>
  <c r="N10" i="13"/>
  <c r="N9" i="13"/>
  <c r="M6" i="13"/>
  <c r="N6" i="13" s="1"/>
  <c r="K64" i="12"/>
  <c r="N57" i="12"/>
  <c r="N56" i="12"/>
  <c r="K48" i="12"/>
  <c r="N41" i="12"/>
  <c r="K32" i="12"/>
  <c r="N25" i="12"/>
  <c r="M22" i="12"/>
  <c r="N22" i="12" s="1"/>
  <c r="K16" i="12"/>
  <c r="N14" i="12"/>
  <c r="N6" i="12"/>
  <c r="K32" i="11"/>
  <c r="L30" i="11"/>
  <c r="M30" i="11" s="1"/>
  <c r="K16" i="11"/>
  <c r="N14" i="11"/>
  <c r="N13" i="11"/>
  <c r="N11" i="11"/>
  <c r="K32" i="10"/>
  <c r="N27" i="10"/>
  <c r="N25" i="10"/>
  <c r="N24" i="10"/>
  <c r="K16" i="10"/>
  <c r="N9" i="10"/>
  <c r="K64" i="9"/>
  <c r="N57" i="9"/>
  <c r="N56" i="9"/>
  <c r="K16" i="9"/>
  <c r="N9" i="9"/>
  <c r="M5" i="9"/>
  <c r="K112" i="8"/>
  <c r="N107" i="8"/>
  <c r="N105" i="8"/>
  <c r="N104" i="8"/>
  <c r="K48" i="8"/>
  <c r="N43" i="8"/>
  <c r="K16" i="8"/>
  <c r="N10" i="8"/>
  <c r="N9" i="8"/>
  <c r="N6" i="8"/>
  <c r="K80" i="7"/>
  <c r="N73" i="7"/>
  <c r="M14" i="19" l="1"/>
  <c r="N14" i="19" s="1"/>
  <c r="M13" i="21"/>
  <c r="N13" i="21" s="1"/>
  <c r="M26" i="18"/>
  <c r="N26" i="18" s="1"/>
  <c r="M29" i="11"/>
  <c r="N29" i="11" s="1"/>
  <c r="L16" i="13"/>
  <c r="L96" i="13"/>
  <c r="L32" i="13"/>
  <c r="L64" i="14"/>
  <c r="L32" i="14"/>
  <c r="L16" i="15"/>
  <c r="M48" i="16"/>
  <c r="L48" i="16"/>
  <c r="L16" i="16"/>
  <c r="M32" i="16"/>
  <c r="L80" i="16"/>
  <c r="M96" i="17"/>
  <c r="L96" i="18"/>
  <c r="L32" i="18"/>
  <c r="M48" i="18"/>
  <c r="M16" i="18"/>
  <c r="L16" i="18"/>
  <c r="L16" i="21"/>
  <c r="L48" i="21"/>
  <c r="L32" i="20"/>
  <c r="L32" i="11"/>
  <c r="L16" i="11"/>
  <c r="L16" i="9"/>
  <c r="L64" i="9"/>
  <c r="M48" i="8"/>
  <c r="L48" i="8"/>
  <c r="M112" i="8"/>
  <c r="L16" i="8"/>
  <c r="L16" i="19"/>
  <c r="M64" i="19"/>
  <c r="N64" i="19"/>
  <c r="L64" i="19"/>
  <c r="M79" i="21"/>
  <c r="N10" i="21"/>
  <c r="N79" i="21"/>
  <c r="L79" i="21"/>
  <c r="L48" i="18"/>
  <c r="N96" i="18"/>
  <c r="N96" i="17"/>
  <c r="L96" i="17"/>
  <c r="L16" i="17"/>
  <c r="L48" i="17"/>
  <c r="M48" i="17"/>
  <c r="N10" i="17"/>
  <c r="L32" i="16"/>
  <c r="L32" i="15"/>
  <c r="L80" i="15"/>
  <c r="M10" i="15"/>
  <c r="N10" i="15" s="1"/>
  <c r="L16" i="14"/>
  <c r="N32" i="14"/>
  <c r="N11" i="13"/>
  <c r="M32" i="13"/>
  <c r="M16" i="12"/>
  <c r="L16" i="12"/>
  <c r="L32" i="12"/>
  <c r="L48" i="12"/>
  <c r="M64" i="12"/>
  <c r="L64" i="12"/>
  <c r="M16" i="11"/>
  <c r="N30" i="11"/>
  <c r="L16" i="10"/>
  <c r="M32" i="10"/>
  <c r="L32" i="10"/>
  <c r="N16" i="10"/>
  <c r="N64" i="9"/>
  <c r="N5" i="9"/>
  <c r="L112" i="8"/>
  <c r="M80" i="7"/>
  <c r="N80" i="7"/>
  <c r="L80" i="7"/>
  <c r="K96" i="6"/>
  <c r="N93" i="6"/>
  <c r="N89" i="6"/>
  <c r="K96" i="5"/>
  <c r="N89" i="5"/>
  <c r="N88" i="5"/>
  <c r="K48" i="6"/>
  <c r="N41" i="6"/>
  <c r="K32" i="6"/>
  <c r="N23" i="6"/>
  <c r="K16" i="6"/>
  <c r="N9" i="6"/>
  <c r="K48" i="5"/>
  <c r="N41" i="5"/>
  <c r="N39" i="5"/>
  <c r="K32" i="5"/>
  <c r="N27" i="5"/>
  <c r="K16" i="5"/>
  <c r="N10" i="5"/>
  <c r="N9" i="5"/>
  <c r="M6" i="5"/>
  <c r="N6" i="5" s="1"/>
  <c r="M96" i="13" l="1"/>
  <c r="N64" i="14"/>
  <c r="M64" i="14"/>
  <c r="M16" i="15"/>
  <c r="N80" i="16"/>
  <c r="M16" i="16"/>
  <c r="M96" i="18"/>
  <c r="M32" i="18"/>
  <c r="M48" i="21"/>
  <c r="M32" i="20"/>
  <c r="N32" i="20"/>
  <c r="M16" i="10"/>
  <c r="M16" i="9"/>
  <c r="M64" i="9"/>
  <c r="L32" i="6"/>
  <c r="L16" i="6"/>
  <c r="L48" i="6"/>
  <c r="N10" i="6"/>
  <c r="N96" i="6"/>
  <c r="L96" i="5"/>
  <c r="L48" i="5"/>
  <c r="M16" i="19"/>
  <c r="M16" i="21"/>
  <c r="M16" i="17"/>
  <c r="M80" i="16"/>
  <c r="M80" i="15"/>
  <c r="M32" i="15"/>
  <c r="M16" i="14"/>
  <c r="M32" i="14"/>
  <c r="M48" i="12"/>
  <c r="M32" i="12"/>
  <c r="M32" i="11"/>
  <c r="N16" i="9"/>
  <c r="M16" i="8"/>
  <c r="L96" i="6"/>
  <c r="M96" i="6"/>
  <c r="N91" i="5"/>
  <c r="M48" i="6"/>
  <c r="N48" i="6"/>
  <c r="M32" i="5"/>
  <c r="N32" i="5"/>
  <c r="L32" i="5"/>
  <c r="L16" i="5"/>
  <c r="N32" i="6" l="1"/>
  <c r="M32" i="6"/>
  <c r="M16" i="6"/>
  <c r="M48" i="5"/>
  <c r="M96" i="5"/>
  <c r="M16" i="5"/>
  <c r="M20" i="24"/>
  <c r="L20" i="24"/>
  <c r="K20" i="24"/>
</calcChain>
</file>

<file path=xl/sharedStrings.xml><?xml version="1.0" encoding="utf-8"?>
<sst xmlns="http://schemas.openxmlformats.org/spreadsheetml/2006/main" count="2420" uniqueCount="106">
  <si>
    <t>Cantabria</t>
  </si>
  <si>
    <t>Cataluña</t>
  </si>
  <si>
    <t>Aragón</t>
  </si>
  <si>
    <t>La Rioja</t>
  </si>
  <si>
    <t>Navarra</t>
  </si>
  <si>
    <t>País Vasco</t>
  </si>
  <si>
    <t>Asturias</t>
  </si>
  <si>
    <t>Galicia</t>
  </si>
  <si>
    <t>Castilla y León</t>
  </si>
  <si>
    <t>Castilla-La Mancha</t>
  </si>
  <si>
    <t>Extremadura</t>
  </si>
  <si>
    <t>Andalucía</t>
  </si>
  <si>
    <t>Dehesas</t>
  </si>
  <si>
    <t>Comunidad Valenciana</t>
  </si>
  <si>
    <t>CATALUÑA</t>
  </si>
  <si>
    <t>ARAGON</t>
  </si>
  <si>
    <t>LA RIOJA</t>
  </si>
  <si>
    <t>NAVARRA</t>
  </si>
  <si>
    <t>PAIS VASCO</t>
  </si>
  <si>
    <t>CANTABRIA</t>
  </si>
  <si>
    <t>ASTURIAS</t>
  </si>
  <si>
    <t>GALICIA</t>
  </si>
  <si>
    <t>CASTILLA Y LEON</t>
  </si>
  <si>
    <t>DEHESAS</t>
  </si>
  <si>
    <t>COMUNIDAD VALENCIANA</t>
  </si>
  <si>
    <t>CASTILLA-LA MANCHA</t>
  </si>
  <si>
    <t>EXTREMADURA</t>
  </si>
  <si>
    <t>ANDALUCIA</t>
  </si>
  <si>
    <t>Comunidad de Madrid</t>
  </si>
  <si>
    <t>Region de Murcia</t>
  </si>
  <si>
    <t>Islas Baleares</t>
  </si>
  <si>
    <t>Islas Canarias</t>
  </si>
  <si>
    <t>TOTAL</t>
  </si>
  <si>
    <t>DIRECT PAYMENTS</t>
  </si>
  <si>
    <t>DESIRABLE ACTIONS</t>
  </si>
  <si>
    <t>FIELD SIZE</t>
  </si>
  <si>
    <t>TILLAGE</t>
  </si>
  <si>
    <t>IRRIGATION</t>
  </si>
  <si>
    <t>AGROCHEMICALS</t>
  </si>
  <si>
    <t>GRASSLANDS AND SEMI-NATURAL HABITATS</t>
  </si>
  <si>
    <t>FALLOW AND LIVESTOCK LOADS</t>
  </si>
  <si>
    <t>LANDSCAPE FEATURES</t>
  </si>
  <si>
    <t>LANDSCAPE MOSAIC</t>
  </si>
  <si>
    <t>ENHANCED CONDITIONALITY</t>
  </si>
  <si>
    <t>ECO-SCHEMES</t>
  </si>
  <si>
    <t>TOTAL DIRECT PAYMENTS</t>
  </si>
  <si>
    <r>
      <t>Practice</t>
    </r>
    <r>
      <rPr>
        <sz val="9"/>
        <color theme="1"/>
        <rFont val="Times New Roman"/>
        <family val="1"/>
      </rPr>
      <t xml:space="preserve"> </t>
    </r>
    <r>
      <rPr>
        <b/>
        <sz val="9"/>
        <color theme="1"/>
        <rFont val="Times New Roman"/>
        <family val="1"/>
      </rPr>
      <t>5: Establishment of biodiversity areas</t>
    </r>
  </si>
  <si>
    <t>RURAL DEVELOPMENT</t>
  </si>
  <si>
    <t>Autonomous Communities</t>
  </si>
  <si>
    <t>Vineyards</t>
  </si>
  <si>
    <t>Olive groves</t>
  </si>
  <si>
    <t>Fruit orchards</t>
  </si>
  <si>
    <t>Rice fields</t>
  </si>
  <si>
    <t>Mediterranean arable crops</t>
  </si>
  <si>
    <t>Mixed Euro-Siberian systems</t>
  </si>
  <si>
    <t>Extensive grazing systems</t>
  </si>
  <si>
    <t>Agroecosystems</t>
  </si>
  <si>
    <t>Average</t>
  </si>
  <si>
    <t xml:space="preserve">Number of Desirable actions </t>
  </si>
  <si>
    <t>FINAL TOTAL</t>
  </si>
  <si>
    <t>Average score of commitments (%)</t>
  </si>
  <si>
    <t>Other GAEC</t>
  </si>
  <si>
    <t>Score (%)</t>
  </si>
  <si>
    <t>Sum of partial scores</t>
  </si>
  <si>
    <t>Score (Sum partial scores / Nº desirable actions)</t>
  </si>
  <si>
    <t>GAEC 3 (Ban on burning arable stubble)</t>
  </si>
  <si>
    <r>
      <t xml:space="preserve">GAEC 9 </t>
    </r>
    <r>
      <rPr>
        <b/>
        <sz val="9"/>
        <color theme="1"/>
        <rFont val="Times New Roman"/>
        <family val="1"/>
      </rPr>
      <t>(Ban on converting or ploughing permanent grasslands designated as environmentally-sensitive permanent grasslands in Natura 2000 sites)</t>
    </r>
  </si>
  <si>
    <t>GAEC 4 (Establishment of buffer strips along water courses)</t>
  </si>
  <si>
    <r>
      <rPr>
        <b/>
        <sz val="9"/>
        <color rgb="FF000000"/>
        <rFont val="Times New Roman"/>
        <family val="1"/>
      </rPr>
      <t>Green</t>
    </r>
    <r>
      <rPr>
        <sz val="9"/>
        <color rgb="FF000000"/>
        <rFont val="Times New Roman"/>
        <family val="1"/>
      </rPr>
      <t xml:space="preserve">: completely considered (1.0); </t>
    </r>
    <r>
      <rPr>
        <b/>
        <sz val="9"/>
        <color rgb="FF000000"/>
        <rFont val="Times New Roman"/>
        <family val="1"/>
      </rPr>
      <t>Yellow</t>
    </r>
    <r>
      <rPr>
        <sz val="9"/>
        <color rgb="FF000000"/>
        <rFont val="Times New Roman"/>
        <family val="1"/>
      </rPr>
      <t xml:space="preserve">: considered, but insuficiently (0.5);   </t>
    </r>
    <r>
      <rPr>
        <b/>
        <sz val="9"/>
        <color rgb="FF000000"/>
        <rFont val="Times New Roman"/>
        <family val="1"/>
      </rPr>
      <t>Red</t>
    </r>
    <r>
      <rPr>
        <sz val="9"/>
        <color rgb="FF000000"/>
        <rFont val="Times New Roman"/>
        <family val="1"/>
      </rPr>
      <t>: not considered, when it should (0.0)</t>
    </r>
  </si>
  <si>
    <t>Integrated production</t>
  </si>
  <si>
    <t>Sustainable crops</t>
  </si>
  <si>
    <t>Alternative to chemical control</t>
  </si>
  <si>
    <t>Beekeeping for biodiversity</t>
  </si>
  <si>
    <t>Protection of birds</t>
  </si>
  <si>
    <t>Maintenance or improvement of traditional habitats and farming activities that preserve biodiversity</t>
  </si>
  <si>
    <t>OTHER MEASURES</t>
  </si>
  <si>
    <t>AGRI-ENVIRONMENTAL AND CLIMATE MEASURES</t>
  </si>
  <si>
    <t>RICE FIELDS</t>
  </si>
  <si>
    <t>FRUIT ORCHARD</t>
  </si>
  <si>
    <t>EXTENSIVE GRAZING SYSTEMS</t>
  </si>
  <si>
    <t>MIXED EURO-SIBERIAN SYSTEMS</t>
  </si>
  <si>
    <t>VINEYARDS</t>
  </si>
  <si>
    <t>OLIVE GROVES</t>
  </si>
  <si>
    <t>MEDITERRANEAN ARABLE CROPS</t>
  </si>
  <si>
    <t>CANARIAS</t>
  </si>
  <si>
    <t>BALEARES</t>
  </si>
  <si>
    <t>MURCIA</t>
  </si>
  <si>
    <t>MADRID</t>
  </si>
  <si>
    <t>GAEC 7</t>
  </si>
  <si>
    <t>GAEC 6</t>
  </si>
  <si>
    <t>GAEC 5</t>
  </si>
  <si>
    <t>GAEC 10</t>
  </si>
  <si>
    <t>GAECs 2, 8</t>
  </si>
  <si>
    <t>GAECs 1, 8</t>
  </si>
  <si>
    <t>Other eco-schemes</t>
  </si>
  <si>
    <t>Commitments to promote and sustainably manage pastures</t>
  </si>
  <si>
    <t>Support for areas with specific disadvantages resulting from the Water Framework Directive and Natura 2000 network</t>
  </si>
  <si>
    <t>Aid for non-productive investments on agricultural holdings linked to climate change mitigation/adaptation, efficient use of natural resources and biodiversity</t>
  </si>
  <si>
    <t>Autonomous Regions</t>
  </si>
  <si>
    <t>ECO-SCHEMES (EC)</t>
  </si>
  <si>
    <t>EC 2</t>
  </si>
  <si>
    <t>EC 1, 3, 4</t>
  </si>
  <si>
    <t>EC 1, 2, 6</t>
  </si>
  <si>
    <t>EC 1, 2, 3</t>
  </si>
  <si>
    <t>EC 4, 6</t>
  </si>
  <si>
    <t>EC 4, 6,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</si>
</sst>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9"/>
      <color theme="1"/>
      <name val="Times New Roman"/>
      <family val="1"/>
    </font>
    <font>
      <b/>
      <sz val="9"/>
      <color rgb="FF000000"/>
      <name val="Times New Roman"/>
      <family val="1"/>
    </font>
    <font>
      <b/>
      <sz val="9"/>
      <color theme="1"/>
      <name val="Times New Roman"/>
      <family val="1"/>
    </font>
    <font>
      <sz val="9"/>
      <color rgb="FF000000"/>
      <name val="Times New Roman"/>
      <family val="1"/>
    </font>
    <font>
      <b/>
      <sz val="9"/>
      <color theme="2" tint="-0.499984740745262"/>
      <name val="Times New Roman"/>
      <family val="1"/>
    </font>
    <font>
      <b/>
      <sz val="9"/>
      <name val="Times New Roman"/>
      <family val="1"/>
    </font>
    <font>
      <b/>
      <sz val="12"/>
      <color theme="1"/>
      <name val="Times New Roman"/>
      <family val="1"/>
    </font>
    <font>
      <b/>
      <sz val="16"/>
      <color theme="1"/>
      <name val="Times New Roman"/>
      <family val="1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79998168889431442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4">
    <xf numFmtId="0" fontId="0" fillId="0" borderId="0" xfId="0"/>
    <xf numFmtId="0" fontId="2" fillId="0" borderId="0" xfId="0" applyFont="1"/>
    <xf numFmtId="0" fontId="3" fillId="0" borderId="0" xfId="0" applyFont="1"/>
    <xf numFmtId="2" fontId="3" fillId="0" borderId="0" xfId="0" applyNumberFormat="1" applyFont="1"/>
    <xf numFmtId="2" fontId="3" fillId="5" borderId="0" xfId="0" applyNumberFormat="1" applyFont="1" applyFill="1"/>
    <xf numFmtId="0" fontId="4" fillId="0" borderId="2" xfId="0" applyFont="1" applyBorder="1" applyAlignment="1">
      <alignment horizontal="justify" vertical="center"/>
    </xf>
    <xf numFmtId="0" fontId="3" fillId="0" borderId="3" xfId="0" applyFont="1" applyBorder="1"/>
    <xf numFmtId="0" fontId="3" fillId="0" borderId="4" xfId="0" applyFont="1" applyBorder="1"/>
    <xf numFmtId="0" fontId="5" fillId="0" borderId="5" xfId="0" applyFont="1" applyBorder="1" applyAlignment="1">
      <alignment horizontal="justify" vertical="center"/>
    </xf>
    <xf numFmtId="0" fontId="3" fillId="4" borderId="0" xfId="0" applyFont="1" applyFill="1"/>
    <xf numFmtId="0" fontId="5" fillId="0" borderId="7" xfId="0" applyFont="1" applyBorder="1" applyAlignment="1">
      <alignment horizontal="justify" vertical="center"/>
    </xf>
    <xf numFmtId="0" fontId="3" fillId="0" borderId="8" xfId="0" applyFont="1" applyBorder="1"/>
    <xf numFmtId="0" fontId="3" fillId="4" borderId="8" xfId="0" applyFont="1" applyFill="1" applyBorder="1"/>
    <xf numFmtId="0" fontId="3" fillId="0" borderId="9" xfId="0" applyFont="1" applyBorder="1"/>
    <xf numFmtId="0" fontId="5" fillId="0" borderId="2" xfId="0" applyFont="1" applyBorder="1"/>
    <xf numFmtId="0" fontId="4" fillId="0" borderId="5" xfId="0" applyFont="1" applyBorder="1" applyAlignment="1">
      <alignment horizontal="justify" vertical="center"/>
    </xf>
    <xf numFmtId="0" fontId="3" fillId="2" borderId="6" xfId="0" applyFont="1" applyFill="1" applyBorder="1"/>
    <xf numFmtId="0" fontId="3" fillId="2" borderId="0" xfId="0" applyFont="1" applyFill="1"/>
    <xf numFmtId="0" fontId="3" fillId="0" borderId="6" xfId="0" applyFont="1" applyBorder="1"/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5" xfId="0" applyFont="1" applyBorder="1"/>
    <xf numFmtId="0" fontId="3" fillId="3" borderId="0" xfId="0" applyFont="1" applyFill="1"/>
    <xf numFmtId="0" fontId="4" fillId="0" borderId="7" xfId="0" applyFont="1" applyBorder="1" applyAlignment="1">
      <alignment horizontal="justify" vertical="center"/>
    </xf>
    <xf numFmtId="0" fontId="3" fillId="3" borderId="8" xfId="0" applyFont="1" applyFill="1" applyBorder="1"/>
    <xf numFmtId="0" fontId="3" fillId="2" borderId="9" xfId="0" applyFont="1" applyFill="1" applyBorder="1"/>
    <xf numFmtId="0" fontId="6" fillId="6" borderId="1" xfId="0" applyFont="1" applyFill="1" applyBorder="1" applyAlignment="1">
      <alignment horizontal="justify" vertical="center"/>
    </xf>
    <xf numFmtId="0" fontId="3" fillId="0" borderId="5" xfId="0" applyFont="1" applyBorder="1"/>
    <xf numFmtId="0" fontId="3" fillId="0" borderId="7" xfId="0" applyFont="1" applyBorder="1"/>
    <xf numFmtId="2" fontId="3" fillId="0" borderId="6" xfId="0" applyNumberFormat="1" applyFont="1" applyBorder="1"/>
    <xf numFmtId="2" fontId="3" fillId="5" borderId="6" xfId="0" applyNumberFormat="1" applyFont="1" applyFill="1" applyBorder="1"/>
    <xf numFmtId="0" fontId="7" fillId="0" borderId="5" xfId="0" applyFont="1" applyBorder="1" applyAlignment="1">
      <alignment horizontal="justify" vertical="center"/>
    </xf>
    <xf numFmtId="0" fontId="7" fillId="0" borderId="7" xfId="0" applyFont="1" applyBorder="1" applyAlignment="1">
      <alignment horizontal="justify" vertical="center"/>
    </xf>
    <xf numFmtId="0" fontId="3" fillId="3" borderId="6" xfId="0" applyFont="1" applyFill="1" applyBorder="1"/>
    <xf numFmtId="0" fontId="8" fillId="0" borderId="5" xfId="0" applyFont="1" applyBorder="1" applyAlignment="1">
      <alignment horizontal="justify" vertical="center"/>
    </xf>
    <xf numFmtId="0" fontId="3" fillId="2" borderId="8" xfId="0" applyFont="1" applyFill="1" applyBorder="1"/>
    <xf numFmtId="0" fontId="3" fillId="4" borderId="9" xfId="0" applyFont="1" applyFill="1" applyBorder="1"/>
    <xf numFmtId="0" fontId="3" fillId="3" borderId="9" xfId="0" applyFont="1" applyFill="1" applyBorder="1"/>
    <xf numFmtId="0" fontId="3" fillId="4" borderId="6" xfId="0" applyFont="1" applyFill="1" applyBorder="1"/>
    <xf numFmtId="0" fontId="8" fillId="0" borderId="7" xfId="0" applyFont="1" applyBorder="1" applyAlignment="1">
      <alignment horizontal="justify" vertical="center"/>
    </xf>
    <xf numFmtId="0" fontId="9" fillId="0" borderId="5" xfId="0" applyFont="1" applyBorder="1"/>
    <xf numFmtId="0" fontId="9" fillId="0" borderId="0" xfId="0" applyFont="1"/>
    <xf numFmtId="2" fontId="3" fillId="5" borderId="8" xfId="0" applyNumberFormat="1" applyFont="1" applyFill="1" applyBorder="1"/>
    <xf numFmtId="2" fontId="2" fillId="0" borderId="0" xfId="0" applyNumberFormat="1" applyFont="1"/>
    <xf numFmtId="0" fontId="10" fillId="0" borderId="0" xfId="0" applyFont="1"/>
    <xf numFmtId="0" fontId="3" fillId="0" borderId="8" xfId="0" applyFont="1" applyBorder="1" applyAlignment="1">
      <alignment horizontal="center" vertical="center" wrapText="1"/>
    </xf>
    <xf numFmtId="2" fontId="2" fillId="0" borderId="0" xfId="0" applyNumberFormat="1" applyFont="1" applyAlignment="1">
      <alignment horizontal="center"/>
    </xf>
    <xf numFmtId="2" fontId="1" fillId="0" borderId="19" xfId="0" applyNumberFormat="1" applyFont="1" applyBorder="1" applyAlignment="1">
      <alignment horizontal="center"/>
    </xf>
    <xf numFmtId="2" fontId="1" fillId="0" borderId="19" xfId="0" applyNumberFormat="1" applyFont="1" applyBorder="1"/>
    <xf numFmtId="2" fontId="2" fillId="0" borderId="20" xfId="0" applyNumberFormat="1" applyFont="1" applyBorder="1"/>
    <xf numFmtId="2" fontId="2" fillId="0" borderId="21" xfId="0" applyNumberFormat="1" applyFont="1" applyBorder="1"/>
    <xf numFmtId="0" fontId="3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/>
    </xf>
    <xf numFmtId="2" fontId="1" fillId="0" borderId="10" xfId="0" applyNumberFormat="1" applyFont="1" applyBorder="1"/>
    <xf numFmtId="2" fontId="1" fillId="0" borderId="10" xfId="0" applyNumberFormat="1" applyFont="1" applyBorder="1" applyAlignment="1">
      <alignment horizontal="center"/>
    </xf>
    <xf numFmtId="0" fontId="4" fillId="8" borderId="2" xfId="0" applyFont="1" applyFill="1" applyBorder="1" applyAlignment="1">
      <alignment horizontal="justify" vertical="center"/>
    </xf>
    <xf numFmtId="0" fontId="5" fillId="0" borderId="0" xfId="0" applyFont="1"/>
    <xf numFmtId="0" fontId="3" fillId="2" borderId="10" xfId="0" applyFont="1" applyFill="1" applyBorder="1"/>
    <xf numFmtId="0" fontId="3" fillId="3" borderId="10" xfId="0" applyFont="1" applyFill="1" applyBorder="1"/>
    <xf numFmtId="0" fontId="3" fillId="2" borderId="25" xfId="0" applyFont="1" applyFill="1" applyBorder="1"/>
    <xf numFmtId="0" fontId="0" fillId="0" borderId="6" xfId="0" applyBorder="1"/>
    <xf numFmtId="0" fontId="0" fillId="0" borderId="3" xfId="0" applyBorder="1"/>
    <xf numFmtId="0" fontId="0" fillId="0" borderId="4" xfId="0" applyBorder="1"/>
    <xf numFmtId="0" fontId="6" fillId="0" borderId="3" xfId="0" applyFont="1" applyBorder="1" applyAlignment="1">
      <alignment horizontal="center" vertical="center" wrapText="1"/>
    </xf>
    <xf numFmtId="2" fontId="3" fillId="5" borderId="9" xfId="0" applyNumberFormat="1" applyFont="1" applyFill="1" applyBorder="1"/>
    <xf numFmtId="0" fontId="4" fillId="0" borderId="8" xfId="0" applyFont="1" applyBorder="1" applyAlignment="1">
      <alignment horizontal="center" vertical="center"/>
    </xf>
    <xf numFmtId="0" fontId="4" fillId="0" borderId="0" xfId="0" applyFont="1"/>
    <xf numFmtId="0" fontId="11" fillId="6" borderId="8" xfId="0" applyFont="1" applyFill="1" applyBorder="1" applyAlignment="1">
      <alignment horizontal="center"/>
    </xf>
    <xf numFmtId="0" fontId="11" fillId="6" borderId="9" xfId="0" applyFont="1" applyFill="1" applyBorder="1" applyAlignment="1">
      <alignment horizontal="center"/>
    </xf>
    <xf numFmtId="0" fontId="12" fillId="0" borderId="0" xfId="0" applyFont="1"/>
    <xf numFmtId="0" fontId="11" fillId="0" borderId="0" xfId="0" applyFont="1"/>
    <xf numFmtId="2" fontId="1" fillId="0" borderId="0" xfId="0" applyNumberFormat="1" applyFont="1"/>
    <xf numFmtId="0" fontId="3" fillId="0" borderId="26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0" fillId="3" borderId="10" xfId="0" applyFill="1" applyBorder="1"/>
    <xf numFmtId="0" fontId="0" fillId="3" borderId="22" xfId="0" applyFill="1" applyBorder="1"/>
    <xf numFmtId="0" fontId="0" fillId="2" borderId="10" xfId="0" applyFill="1" applyBorder="1"/>
    <xf numFmtId="0" fontId="11" fillId="2" borderId="10" xfId="0" applyFont="1" applyFill="1" applyBorder="1" applyAlignment="1">
      <alignment horizontal="center"/>
    </xf>
    <xf numFmtId="0" fontId="11" fillId="4" borderId="10" xfId="0" applyFont="1" applyFill="1" applyBorder="1" applyAlignment="1">
      <alignment horizontal="center"/>
    </xf>
    <xf numFmtId="0" fontId="0" fillId="0" borderId="5" xfId="0" applyBorder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4" fillId="8" borderId="26" xfId="0" applyFont="1" applyFill="1" applyBorder="1" applyAlignment="1">
      <alignment horizontal="justify" vertical="center"/>
    </xf>
    <xf numFmtId="0" fontId="3" fillId="0" borderId="27" xfId="0" applyFont="1" applyBorder="1" applyAlignment="1">
      <alignment horizontal="center"/>
    </xf>
    <xf numFmtId="0" fontId="5" fillId="0" borderId="27" xfId="0" applyFont="1" applyBorder="1"/>
    <xf numFmtId="2" fontId="3" fillId="5" borderId="27" xfId="0" applyNumberFormat="1" applyFont="1" applyFill="1" applyBorder="1"/>
    <xf numFmtId="164" fontId="3" fillId="0" borderId="6" xfId="0" applyNumberFormat="1" applyFont="1" applyBorder="1"/>
    <xf numFmtId="164" fontId="3" fillId="5" borderId="6" xfId="0" applyNumberFormat="1" applyFont="1" applyFill="1" applyBorder="1"/>
    <xf numFmtId="164" fontId="3" fillId="5" borderId="28" xfId="0" applyNumberFormat="1" applyFont="1" applyFill="1" applyBorder="1"/>
    <xf numFmtId="2" fontId="2" fillId="0" borderId="22" xfId="0" applyNumberFormat="1" applyFont="1" applyBorder="1"/>
    <xf numFmtId="164" fontId="1" fillId="0" borderId="11" xfId="0" applyNumberFormat="1" applyFont="1" applyBorder="1" applyAlignment="1">
      <alignment horizontal="center"/>
    </xf>
    <xf numFmtId="164" fontId="2" fillId="0" borderId="23" xfId="0" applyNumberFormat="1" applyFont="1" applyBorder="1" applyAlignment="1">
      <alignment horizontal="center"/>
    </xf>
    <xf numFmtId="164" fontId="1" fillId="0" borderId="10" xfId="0" applyNumberFormat="1" applyFont="1" applyBorder="1" applyAlignment="1">
      <alignment horizontal="center"/>
    </xf>
    <xf numFmtId="164" fontId="2" fillId="0" borderId="13" xfId="0" applyNumberFormat="1" applyFont="1" applyBorder="1"/>
    <xf numFmtId="164" fontId="2" fillId="0" borderId="14" xfId="0" applyNumberFormat="1" applyFont="1" applyBorder="1" applyAlignment="1">
      <alignment horizontal="center"/>
    </xf>
    <xf numFmtId="164" fontId="2" fillId="0" borderId="0" xfId="0" applyNumberFormat="1" applyFont="1" applyAlignment="1">
      <alignment horizontal="center"/>
    </xf>
    <xf numFmtId="164" fontId="2" fillId="2" borderId="0" xfId="0" applyNumberFormat="1" applyFont="1" applyFill="1" applyAlignment="1">
      <alignment horizontal="center"/>
    </xf>
    <xf numFmtId="164" fontId="2" fillId="2" borderId="15" xfId="0" applyNumberFormat="1" applyFont="1" applyFill="1" applyBorder="1" applyAlignment="1">
      <alignment horizontal="center"/>
    </xf>
    <xf numFmtId="164" fontId="2" fillId="2" borderId="14" xfId="0" applyNumberFormat="1" applyFont="1" applyFill="1" applyBorder="1" applyAlignment="1">
      <alignment horizontal="center"/>
    </xf>
    <xf numFmtId="164" fontId="2" fillId="0" borderId="15" xfId="0" applyNumberFormat="1" applyFont="1" applyBorder="1"/>
    <xf numFmtId="164" fontId="2" fillId="7" borderId="14" xfId="0" applyNumberFormat="1" applyFont="1" applyFill="1" applyBorder="1" applyAlignment="1">
      <alignment horizontal="center"/>
    </xf>
    <xf numFmtId="164" fontId="2" fillId="7" borderId="0" xfId="0" applyNumberFormat="1" applyFont="1" applyFill="1" applyAlignment="1">
      <alignment horizontal="center"/>
    </xf>
    <xf numFmtId="164" fontId="2" fillId="3" borderId="15" xfId="0" applyNumberFormat="1" applyFont="1" applyFill="1" applyBorder="1" applyAlignment="1">
      <alignment horizontal="center"/>
    </xf>
    <xf numFmtId="164" fontId="2" fillId="4" borderId="0" xfId="0" applyNumberFormat="1" applyFont="1" applyFill="1" applyAlignment="1">
      <alignment horizontal="center"/>
    </xf>
    <xf numFmtId="164" fontId="2" fillId="7" borderId="15" xfId="0" applyNumberFormat="1" applyFont="1" applyFill="1" applyBorder="1" applyAlignment="1">
      <alignment horizontal="center"/>
    </xf>
    <xf numFmtId="164" fontId="2" fillId="4" borderId="14" xfId="0" applyNumberFormat="1" applyFont="1" applyFill="1" applyBorder="1" applyAlignment="1">
      <alignment horizontal="center"/>
    </xf>
    <xf numFmtId="164" fontId="2" fillId="4" borderId="15" xfId="0" applyNumberFormat="1" applyFont="1" applyFill="1" applyBorder="1" applyAlignment="1">
      <alignment horizontal="center"/>
    </xf>
    <xf numFmtId="164" fontId="2" fillId="3" borderId="0" xfId="0" applyNumberFormat="1" applyFont="1" applyFill="1" applyAlignment="1">
      <alignment horizontal="center"/>
    </xf>
    <xf numFmtId="164" fontId="2" fillId="7" borderId="16" xfId="0" applyNumberFormat="1" applyFont="1" applyFill="1" applyBorder="1" applyAlignment="1">
      <alignment horizontal="center"/>
    </xf>
    <xf numFmtId="164" fontId="2" fillId="0" borderId="17" xfId="0" applyNumberFormat="1" applyFont="1" applyBorder="1" applyAlignment="1">
      <alignment horizontal="center"/>
    </xf>
    <xf numFmtId="164" fontId="2" fillId="7" borderId="17" xfId="0" applyNumberFormat="1" applyFont="1" applyFill="1" applyBorder="1" applyAlignment="1">
      <alignment horizontal="center"/>
    </xf>
    <xf numFmtId="164" fontId="2" fillId="4" borderId="18" xfId="0" applyNumberFormat="1" applyFont="1" applyFill="1" applyBorder="1" applyAlignment="1">
      <alignment horizontal="center"/>
    </xf>
    <xf numFmtId="164" fontId="2" fillId="0" borderId="18" xfId="0" applyNumberFormat="1" applyFont="1" applyBorder="1"/>
    <xf numFmtId="164" fontId="2" fillId="7" borderId="10" xfId="0" applyNumberFormat="1" applyFont="1" applyFill="1" applyBorder="1" applyAlignment="1">
      <alignment horizontal="center"/>
    </xf>
    <xf numFmtId="164" fontId="2" fillId="0" borderId="10" xfId="0" applyNumberFormat="1" applyFont="1" applyBorder="1"/>
    <xf numFmtId="164" fontId="2" fillId="2" borderId="11" xfId="0" applyNumberFormat="1" applyFont="1" applyFill="1" applyBorder="1" applyAlignment="1">
      <alignment horizontal="center"/>
    </xf>
    <xf numFmtId="164" fontId="2" fillId="2" borderId="12" xfId="0" applyNumberFormat="1" applyFont="1" applyFill="1" applyBorder="1" applyAlignment="1">
      <alignment horizontal="center"/>
    </xf>
    <xf numFmtId="164" fontId="2" fillId="2" borderId="13" xfId="0" applyNumberFormat="1" applyFont="1" applyFill="1" applyBorder="1" applyAlignment="1">
      <alignment horizontal="center"/>
    </xf>
    <xf numFmtId="164" fontId="2" fillId="0" borderId="0" xfId="0" applyNumberFormat="1" applyFont="1"/>
    <xf numFmtId="164" fontId="2" fillId="2" borderId="20" xfId="0" applyNumberFormat="1" applyFont="1" applyFill="1" applyBorder="1" applyAlignment="1">
      <alignment horizontal="center"/>
    </xf>
    <xf numFmtId="164" fontId="2" fillId="7" borderId="20" xfId="0" applyNumberFormat="1" applyFont="1" applyFill="1" applyBorder="1" applyAlignment="1">
      <alignment horizontal="center"/>
    </xf>
    <xf numFmtId="164" fontId="2" fillId="2" borderId="16" xfId="0" applyNumberFormat="1" applyFont="1" applyFill="1" applyBorder="1" applyAlignment="1">
      <alignment horizontal="center"/>
    </xf>
    <xf numFmtId="164" fontId="2" fillId="2" borderId="17" xfId="0" applyNumberFormat="1" applyFont="1" applyFill="1" applyBorder="1" applyAlignment="1">
      <alignment horizontal="center"/>
    </xf>
    <xf numFmtId="164" fontId="2" fillId="2" borderId="18" xfId="0" applyNumberFormat="1" applyFont="1" applyFill="1" applyBorder="1" applyAlignment="1">
      <alignment horizontal="center"/>
    </xf>
    <xf numFmtId="164" fontId="2" fillId="0" borderId="21" xfId="0" applyNumberFormat="1" applyFont="1" applyBorder="1" applyAlignment="1">
      <alignment horizontal="center"/>
    </xf>
    <xf numFmtId="164" fontId="2" fillId="0" borderId="17" xfId="0" applyNumberFormat="1" applyFont="1" applyBorder="1"/>
    <xf numFmtId="164" fontId="2" fillId="7" borderId="21" xfId="0" applyNumberFormat="1" applyFont="1" applyFill="1" applyBorder="1" applyAlignment="1">
      <alignment horizontal="center"/>
    </xf>
    <xf numFmtId="164" fontId="11" fillId="0" borderId="10" xfId="0" applyNumberFormat="1" applyFont="1" applyBorder="1" applyAlignment="1">
      <alignment horizontal="center"/>
    </xf>
    <xf numFmtId="164" fontId="0" fillId="2" borderId="10" xfId="0" applyNumberFormat="1" applyFill="1" applyBorder="1" applyAlignment="1">
      <alignment horizontal="center"/>
    </xf>
    <xf numFmtId="0" fontId="4" fillId="0" borderId="8" xfId="0" applyFont="1" applyBorder="1" applyAlignment="1">
      <alignment horizontal="center" vertical="center"/>
    </xf>
    <xf numFmtId="0" fontId="10" fillId="8" borderId="2" xfId="0" applyFont="1" applyFill="1" applyBorder="1" applyAlignment="1">
      <alignment horizontal="center"/>
    </xf>
    <xf numFmtId="0" fontId="10" fillId="8" borderId="3" xfId="0" applyFont="1" applyFill="1" applyBorder="1" applyAlignment="1">
      <alignment horizontal="center"/>
    </xf>
    <xf numFmtId="0" fontId="10" fillId="8" borderId="4" xfId="0" applyFont="1" applyFill="1" applyBorder="1" applyAlignment="1">
      <alignment horizontal="center"/>
    </xf>
    <xf numFmtId="0" fontId="10" fillId="8" borderId="11" xfId="0" applyFont="1" applyFill="1" applyBorder="1" applyAlignment="1">
      <alignment horizontal="center"/>
    </xf>
    <xf numFmtId="0" fontId="10" fillId="8" borderId="12" xfId="0" applyFont="1" applyFill="1" applyBorder="1" applyAlignment="1">
      <alignment horizontal="center"/>
    </xf>
    <xf numFmtId="0" fontId="10" fillId="8" borderId="13" xfId="0" applyFont="1" applyFill="1" applyBorder="1" applyAlignment="1">
      <alignment horizontal="center"/>
    </xf>
    <xf numFmtId="2" fontId="2" fillId="0" borderId="16" xfId="0" applyNumberFormat="1" applyFont="1" applyBorder="1" applyAlignment="1">
      <alignment horizontal="center"/>
    </xf>
    <xf numFmtId="2" fontId="2" fillId="0" borderId="17" xfId="0" applyNumberFormat="1" applyFont="1" applyBorder="1" applyAlignment="1">
      <alignment horizontal="center"/>
    </xf>
    <xf numFmtId="2" fontId="2" fillId="0" borderId="18" xfId="0" applyNumberFormat="1" applyFont="1" applyBorder="1" applyAlignment="1">
      <alignment horizontal="center"/>
    </xf>
    <xf numFmtId="164" fontId="1" fillId="0" borderId="11" xfId="0" applyNumberFormat="1" applyFont="1" applyBorder="1" applyAlignment="1">
      <alignment horizontal="center"/>
    </xf>
    <xf numFmtId="164" fontId="1" fillId="0" borderId="14" xfId="0" applyNumberFormat="1" applyFont="1" applyBorder="1" applyAlignment="1">
      <alignment horizontal="center"/>
    </xf>
    <xf numFmtId="164" fontId="1" fillId="0" borderId="16" xfId="0" applyNumberFormat="1" applyFont="1" applyBorder="1" applyAlignment="1">
      <alignment horizontal="center"/>
    </xf>
    <xf numFmtId="164" fontId="2" fillId="0" borderId="23" xfId="0" applyNumberFormat="1" applyFont="1" applyBorder="1" applyAlignment="1">
      <alignment horizontal="center"/>
    </xf>
    <xf numFmtId="164" fontId="2" fillId="0" borderId="24" xfId="0" applyNumberFormat="1" applyFont="1" applyBorder="1" applyAlignment="1">
      <alignment horizontal="center"/>
    </xf>
    <xf numFmtId="164" fontId="1" fillId="0" borderId="12" xfId="0" applyNumberFormat="1" applyFont="1" applyBorder="1" applyAlignment="1">
      <alignment horizontal="center"/>
    </xf>
    <xf numFmtId="164" fontId="1" fillId="0" borderId="13" xfId="0" applyNumberFormat="1" applyFont="1" applyBorder="1" applyAlignment="1">
      <alignment horizontal="center"/>
    </xf>
    <xf numFmtId="0" fontId="9" fillId="8" borderId="11" xfId="0" applyFont="1" applyFill="1" applyBorder="1" applyAlignment="1">
      <alignment horizontal="center"/>
    </xf>
    <xf numFmtId="0" fontId="9" fillId="8" borderId="12" xfId="0" applyFont="1" applyFill="1" applyBorder="1" applyAlignment="1">
      <alignment horizontal="center"/>
    </xf>
    <xf numFmtId="0" fontId="9" fillId="8" borderId="13" xfId="0" applyFont="1" applyFill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0" fontId="0" fillId="0" borderId="0" xfId="0" applyAlignment="1">
      <alignment horizontal="center"/>
    </xf>
    <xf numFmtId="2" fontId="2" fillId="0" borderId="14" xfId="0" applyNumberFormat="1" applyFont="1" applyBorder="1" applyAlignment="1">
      <alignment horizontal="center"/>
    </xf>
    <xf numFmtId="2" fontId="2" fillId="0" borderId="0" xfId="0" applyNumberFormat="1" applyFont="1" applyAlignment="1">
      <alignment horizontal="center"/>
    </xf>
    <xf numFmtId="2" fontId="2" fillId="0" borderId="15" xfId="0" applyNumberFormat="1" applyFont="1" applyBorder="1" applyAlignment="1">
      <alignment horizontal="center"/>
    </xf>
    <xf numFmtId="2" fontId="2" fillId="0" borderId="19" xfId="0" applyNumberFormat="1" applyFont="1" applyBorder="1" applyAlignment="1">
      <alignment horizontal="center"/>
    </xf>
    <xf numFmtId="2" fontId="2" fillId="0" borderId="20" xfId="0" applyNumberFormat="1" applyFont="1" applyBorder="1" applyAlignment="1">
      <alignment horizontal="center"/>
    </xf>
    <xf numFmtId="2" fontId="2" fillId="0" borderId="11" xfId="0" applyNumberFormat="1" applyFont="1" applyBorder="1" applyAlignment="1">
      <alignment horizontal="center"/>
    </xf>
    <xf numFmtId="2" fontId="2" fillId="0" borderId="13" xfId="0" applyNumberFormat="1" applyFont="1" applyBorder="1" applyAlignment="1">
      <alignment horizontal="center"/>
    </xf>
    <xf numFmtId="0" fontId="9" fillId="8" borderId="14" xfId="0" applyFont="1" applyFill="1" applyBorder="1" applyAlignment="1">
      <alignment horizontal="center"/>
    </xf>
    <xf numFmtId="0" fontId="9" fillId="8" borderId="0" xfId="0" applyFont="1" applyFill="1" applyAlignment="1">
      <alignment horizontal="center"/>
    </xf>
    <xf numFmtId="0" fontId="9" fillId="8" borderId="15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16"/>
  <sheetViews>
    <sheetView topLeftCell="A94" zoomScale="120" zoomScaleNormal="120" workbookViewId="0">
      <selection activeCell="I43" sqref="I43"/>
    </sheetView>
  </sheetViews>
  <sheetFormatPr baseColWidth="10" defaultColWidth="11.1640625" defaultRowHeight="12" x14ac:dyDescent="0.15"/>
  <cols>
    <col min="1" max="1" width="52.33203125" style="2" customWidth="1"/>
    <col min="2" max="2" width="10.5" style="2" customWidth="1"/>
    <col min="3" max="3" width="15.5" style="2" customWidth="1"/>
    <col min="4" max="4" width="15.83203125" style="2" customWidth="1"/>
    <col min="5" max="5" width="16.83203125" style="2" customWidth="1"/>
    <col min="6" max="6" width="14.83203125" style="2" customWidth="1"/>
    <col min="7" max="7" width="9.5" style="2" customWidth="1"/>
    <col min="8" max="8" width="13.33203125" style="2" customWidth="1"/>
    <col min="9" max="9" width="16.6640625" style="2" customWidth="1"/>
    <col min="10" max="10" width="4.6640625" style="2" customWidth="1"/>
    <col min="11" max="11" width="8.1640625" style="2" customWidth="1"/>
    <col min="12" max="12" width="8.5" style="2" customWidth="1"/>
    <col min="13" max="13" width="13.5" style="2" customWidth="1"/>
    <col min="14" max="14" width="9.1640625" style="2" customWidth="1"/>
    <col min="15" max="16384" width="11.1640625" style="2"/>
  </cols>
  <sheetData>
    <row r="1" spans="1:14" ht="16" x14ac:dyDescent="0.2">
      <c r="A1" s="42" t="s">
        <v>27</v>
      </c>
    </row>
    <row r="2" spans="1:14" ht="17" thickBot="1" x14ac:dyDescent="0.25">
      <c r="A2" s="41" t="s">
        <v>83</v>
      </c>
      <c r="B2" s="131" t="s">
        <v>34</v>
      </c>
      <c r="C2" s="131"/>
      <c r="D2" s="131"/>
      <c r="E2" s="131"/>
      <c r="F2" s="131"/>
      <c r="G2" s="131"/>
      <c r="H2" s="131"/>
      <c r="I2" s="131"/>
      <c r="J2" s="11"/>
      <c r="K2" s="11"/>
      <c r="L2" s="11"/>
      <c r="M2" s="11"/>
      <c r="N2" s="11"/>
    </row>
    <row r="3" spans="1:14" ht="40" customHeight="1" thickBot="1" x14ac:dyDescent="0.2">
      <c r="A3" s="27" t="s">
        <v>68</v>
      </c>
      <c r="B3" s="19" t="s">
        <v>35</v>
      </c>
      <c r="C3" s="20" t="s">
        <v>41</v>
      </c>
      <c r="D3" s="20" t="s">
        <v>42</v>
      </c>
      <c r="E3" s="64" t="s">
        <v>39</v>
      </c>
      <c r="F3" s="20" t="s">
        <v>40</v>
      </c>
      <c r="G3" s="20" t="s">
        <v>36</v>
      </c>
      <c r="H3" s="20" t="s">
        <v>37</v>
      </c>
      <c r="I3" s="21" t="s">
        <v>38</v>
      </c>
      <c r="K3" s="46" t="s">
        <v>58</v>
      </c>
      <c r="L3" s="46" t="s">
        <v>63</v>
      </c>
      <c r="M3" s="46" t="s">
        <v>64</v>
      </c>
      <c r="N3" s="52" t="s">
        <v>62</v>
      </c>
    </row>
    <row r="4" spans="1:14" ht="15" customHeight="1" x14ac:dyDescent="0.15">
      <c r="A4" s="14" t="s">
        <v>76</v>
      </c>
      <c r="B4" s="6"/>
      <c r="C4" s="6"/>
      <c r="D4" s="6"/>
      <c r="E4" s="6"/>
      <c r="F4" s="6"/>
      <c r="G4" s="6"/>
      <c r="H4" s="6"/>
      <c r="I4" s="7"/>
      <c r="M4" s="3"/>
      <c r="N4" s="30"/>
    </row>
    <row r="5" spans="1:14" ht="15" customHeight="1" x14ac:dyDescent="0.15">
      <c r="A5" s="32" t="s">
        <v>69</v>
      </c>
      <c r="I5" s="18"/>
      <c r="M5" s="3"/>
      <c r="N5" s="30"/>
    </row>
    <row r="6" spans="1:14" ht="15" customHeight="1" x14ac:dyDescent="0.15">
      <c r="A6" s="15" t="s">
        <v>70</v>
      </c>
      <c r="B6" s="9"/>
      <c r="C6" s="9"/>
      <c r="D6" s="17"/>
      <c r="F6" s="17"/>
      <c r="G6" s="17"/>
      <c r="H6" s="9"/>
      <c r="I6" s="16"/>
      <c r="K6" s="2">
        <v>7</v>
      </c>
      <c r="L6" s="2">
        <v>2</v>
      </c>
      <c r="M6" s="3">
        <f>L6/7</f>
        <v>0.2857142857142857</v>
      </c>
      <c r="N6" s="30">
        <f t="shared" ref="N6:N9" si="0">M6*100</f>
        <v>28.571428571428569</v>
      </c>
    </row>
    <row r="7" spans="1:14" ht="15" customHeight="1" x14ac:dyDescent="0.15">
      <c r="A7" s="32" t="s">
        <v>71</v>
      </c>
      <c r="I7" s="18"/>
      <c r="M7" s="3"/>
      <c r="N7" s="30"/>
    </row>
    <row r="8" spans="1:14" ht="15" customHeight="1" x14ac:dyDescent="0.15">
      <c r="A8" s="32" t="s">
        <v>95</v>
      </c>
      <c r="I8" s="18"/>
      <c r="M8" s="3"/>
      <c r="N8" s="30"/>
    </row>
    <row r="9" spans="1:14" ht="15" customHeight="1" x14ac:dyDescent="0.15">
      <c r="A9" s="8" t="s">
        <v>72</v>
      </c>
      <c r="I9" s="18"/>
      <c r="K9" s="2">
        <v>0</v>
      </c>
      <c r="L9" s="2">
        <v>0</v>
      </c>
      <c r="M9" s="3">
        <v>0</v>
      </c>
      <c r="N9" s="30">
        <f t="shared" si="0"/>
        <v>0</v>
      </c>
    </row>
    <row r="10" spans="1:14" ht="15" customHeight="1" x14ac:dyDescent="0.15">
      <c r="A10" s="32" t="s">
        <v>73</v>
      </c>
      <c r="I10" s="18"/>
      <c r="M10" s="3"/>
      <c r="N10" s="30"/>
    </row>
    <row r="11" spans="1:14" ht="40" customHeight="1" thickBot="1" x14ac:dyDescent="0.2">
      <c r="A11" s="33" t="s">
        <v>74</v>
      </c>
      <c r="B11" s="11"/>
      <c r="C11" s="11"/>
      <c r="D11" s="11"/>
      <c r="E11" s="11"/>
      <c r="F11" s="11"/>
      <c r="G11" s="11"/>
      <c r="H11" s="11"/>
      <c r="I11" s="13"/>
      <c r="M11" s="3"/>
      <c r="N11" s="30"/>
    </row>
    <row r="12" spans="1:14" ht="15" customHeight="1" x14ac:dyDescent="0.15">
      <c r="A12" s="5" t="s">
        <v>75</v>
      </c>
      <c r="B12" s="6"/>
      <c r="C12" s="6"/>
      <c r="D12" s="6"/>
      <c r="E12" s="6"/>
      <c r="F12" s="6"/>
      <c r="G12" s="6"/>
      <c r="H12" s="6"/>
      <c r="I12" s="7"/>
      <c r="M12" s="3"/>
      <c r="N12" s="30"/>
    </row>
    <row r="13" spans="1:14" ht="40" customHeight="1" x14ac:dyDescent="0.15">
      <c r="A13" s="32" t="s">
        <v>96</v>
      </c>
      <c r="I13" s="18"/>
      <c r="M13" s="3"/>
      <c r="N13" s="30"/>
    </row>
    <row r="14" spans="1:14" ht="40" customHeight="1" thickBot="1" x14ac:dyDescent="0.2">
      <c r="A14" s="33" t="s">
        <v>97</v>
      </c>
      <c r="B14" s="11"/>
      <c r="C14" s="11"/>
      <c r="D14" s="11"/>
      <c r="E14" s="11"/>
      <c r="F14" s="11"/>
      <c r="G14" s="11"/>
      <c r="H14" s="11"/>
      <c r="I14" s="13"/>
      <c r="M14" s="3"/>
      <c r="N14" s="30"/>
    </row>
    <row r="15" spans="1:14" ht="15" customHeight="1" x14ac:dyDescent="0.15">
      <c r="A15" s="28"/>
      <c r="N15" s="18"/>
    </row>
    <row r="16" spans="1:14" ht="15" customHeight="1" thickBot="1" x14ac:dyDescent="0.2">
      <c r="J16" s="4"/>
      <c r="K16" s="4">
        <f>AVERAGE(K4:K14)</f>
        <v>3.5</v>
      </c>
      <c r="L16" s="4">
        <f>AVERAGE(L4:L14)</f>
        <v>1</v>
      </c>
      <c r="M16" s="4">
        <f>AVERAGE(M4:M14)</f>
        <v>0.14285714285714285</v>
      </c>
      <c r="N16" s="31">
        <f>AVERAGE(N4:N14)</f>
        <v>14.285714285714285</v>
      </c>
    </row>
    <row r="17" spans="1:14" ht="15" customHeight="1" x14ac:dyDescent="0.15">
      <c r="J17" s="6"/>
      <c r="K17" s="6"/>
      <c r="L17" s="6"/>
      <c r="M17" s="6"/>
      <c r="N17" s="7"/>
    </row>
    <row r="18" spans="1:14" ht="15" customHeight="1" thickBot="1" x14ac:dyDescent="0.25">
      <c r="A18" s="41" t="s">
        <v>77</v>
      </c>
      <c r="B18" s="131" t="s">
        <v>34</v>
      </c>
      <c r="C18" s="131"/>
      <c r="D18" s="131"/>
      <c r="E18" s="131"/>
      <c r="F18" s="131"/>
      <c r="G18" s="131"/>
      <c r="H18" s="131"/>
      <c r="I18" s="131"/>
      <c r="N18" s="18"/>
    </row>
    <row r="19" spans="1:14" ht="40" customHeight="1" thickBot="1" x14ac:dyDescent="0.2">
      <c r="A19" s="27" t="s">
        <v>68</v>
      </c>
      <c r="B19" s="19" t="s">
        <v>35</v>
      </c>
      <c r="C19" s="20" t="s">
        <v>41</v>
      </c>
      <c r="D19" s="20" t="s">
        <v>42</v>
      </c>
      <c r="E19" s="64" t="s">
        <v>39</v>
      </c>
      <c r="F19" s="20" t="s">
        <v>40</v>
      </c>
      <c r="G19" s="20" t="s">
        <v>36</v>
      </c>
      <c r="H19" s="20" t="s">
        <v>37</v>
      </c>
      <c r="I19" s="21" t="s">
        <v>38</v>
      </c>
      <c r="K19" s="46" t="s">
        <v>58</v>
      </c>
      <c r="L19" s="46" t="s">
        <v>63</v>
      </c>
      <c r="M19" s="46" t="s">
        <v>64</v>
      </c>
      <c r="N19" s="52" t="s">
        <v>62</v>
      </c>
    </row>
    <row r="20" spans="1:14" ht="15" customHeight="1" x14ac:dyDescent="0.15">
      <c r="A20" s="14" t="s">
        <v>76</v>
      </c>
      <c r="B20" s="6"/>
      <c r="C20" s="6"/>
      <c r="D20" s="6"/>
      <c r="E20" s="6"/>
      <c r="F20" s="6"/>
      <c r="G20" s="6"/>
      <c r="H20" s="6"/>
      <c r="I20" s="7"/>
      <c r="M20" s="3"/>
      <c r="N20" s="30"/>
    </row>
    <row r="21" spans="1:14" ht="15" customHeight="1" x14ac:dyDescent="0.15">
      <c r="A21" s="32" t="s">
        <v>69</v>
      </c>
      <c r="I21" s="18"/>
      <c r="M21" s="3"/>
      <c r="N21" s="30"/>
    </row>
    <row r="22" spans="1:14" ht="15" customHeight="1" x14ac:dyDescent="0.15">
      <c r="A22" s="32" t="s">
        <v>70</v>
      </c>
      <c r="I22" s="18"/>
      <c r="M22" s="3"/>
      <c r="N22" s="30"/>
    </row>
    <row r="23" spans="1:14" ht="15" customHeight="1" x14ac:dyDescent="0.15">
      <c r="A23" s="32" t="s">
        <v>71</v>
      </c>
      <c r="I23" s="18"/>
      <c r="M23" s="3"/>
      <c r="N23" s="30"/>
    </row>
    <row r="24" spans="1:14" ht="15" customHeight="1" x14ac:dyDescent="0.15">
      <c r="A24" s="32" t="s">
        <v>95</v>
      </c>
      <c r="I24" s="18"/>
      <c r="M24" s="3"/>
      <c r="N24" s="30"/>
    </row>
    <row r="25" spans="1:14" ht="15" customHeight="1" x14ac:dyDescent="0.15">
      <c r="A25" s="32" t="s">
        <v>72</v>
      </c>
      <c r="I25" s="18"/>
      <c r="M25" s="3"/>
      <c r="N25" s="30"/>
    </row>
    <row r="26" spans="1:14" ht="15" customHeight="1" x14ac:dyDescent="0.15">
      <c r="A26" s="8" t="s">
        <v>73</v>
      </c>
      <c r="B26" s="9"/>
      <c r="C26" s="9"/>
      <c r="F26" s="9"/>
      <c r="G26" s="9"/>
      <c r="H26" s="23"/>
      <c r="I26" s="16"/>
      <c r="K26" s="2">
        <v>6</v>
      </c>
      <c r="L26" s="2">
        <f>6*0.25</f>
        <v>1.5</v>
      </c>
      <c r="M26" s="3">
        <f>L26/6</f>
        <v>0.25</v>
      </c>
      <c r="N26" s="30">
        <f t="shared" ref="N26" si="1">M26*100</f>
        <v>25</v>
      </c>
    </row>
    <row r="27" spans="1:14" ht="40" customHeight="1" thickBot="1" x14ac:dyDescent="0.2">
      <c r="A27" s="33" t="s">
        <v>74</v>
      </c>
      <c r="B27" s="11"/>
      <c r="C27" s="11"/>
      <c r="D27" s="11"/>
      <c r="E27" s="11"/>
      <c r="F27" s="11"/>
      <c r="G27" s="11"/>
      <c r="H27" s="11"/>
      <c r="I27" s="13"/>
      <c r="M27" s="3"/>
      <c r="N27" s="30"/>
    </row>
    <row r="28" spans="1:14" ht="15" customHeight="1" x14ac:dyDescent="0.15">
      <c r="A28" s="5" t="s">
        <v>75</v>
      </c>
      <c r="B28" s="6"/>
      <c r="C28" s="6"/>
      <c r="D28" s="6"/>
      <c r="E28" s="6"/>
      <c r="F28" s="6"/>
      <c r="G28" s="6"/>
      <c r="H28" s="6"/>
      <c r="I28" s="7"/>
      <c r="M28" s="3"/>
      <c r="N28" s="30"/>
    </row>
    <row r="29" spans="1:14" ht="40" customHeight="1" x14ac:dyDescent="0.15">
      <c r="A29" s="32" t="s">
        <v>96</v>
      </c>
      <c r="I29" s="18"/>
      <c r="M29" s="3"/>
      <c r="N29" s="30"/>
    </row>
    <row r="30" spans="1:14" ht="40" customHeight="1" thickBot="1" x14ac:dyDescent="0.2">
      <c r="A30" s="33" t="s">
        <v>97</v>
      </c>
      <c r="B30" s="11"/>
      <c r="C30" s="11"/>
      <c r="D30" s="11"/>
      <c r="E30" s="11"/>
      <c r="F30" s="11"/>
      <c r="G30" s="11"/>
      <c r="H30" s="11"/>
      <c r="I30" s="13"/>
      <c r="M30" s="3"/>
      <c r="N30" s="30"/>
    </row>
    <row r="31" spans="1:14" ht="15" customHeight="1" x14ac:dyDescent="0.15">
      <c r="A31" s="28"/>
      <c r="N31" s="18"/>
    </row>
    <row r="32" spans="1:14" ht="15" customHeight="1" thickBot="1" x14ac:dyDescent="0.2">
      <c r="A32" s="28"/>
      <c r="J32" s="43"/>
      <c r="K32" s="43">
        <f>AVERAGE(K20:K30)</f>
        <v>6</v>
      </c>
      <c r="L32" s="43">
        <f>AVERAGE(L20:L30)</f>
        <v>1.5</v>
      </c>
      <c r="M32" s="43">
        <f>AVERAGE(M20:M30)</f>
        <v>0.25</v>
      </c>
      <c r="N32" s="65">
        <f>AVERAGE(N20:N30)</f>
        <v>25</v>
      </c>
    </row>
    <row r="33" spans="1:14" ht="15" customHeight="1" x14ac:dyDescent="0.2">
      <c r="A33" s="42"/>
      <c r="N33" s="18"/>
    </row>
    <row r="34" spans="1:14" ht="15" customHeight="1" thickBot="1" x14ac:dyDescent="0.25">
      <c r="A34" s="41" t="s">
        <v>82</v>
      </c>
      <c r="B34" s="131" t="s">
        <v>34</v>
      </c>
      <c r="C34" s="131"/>
      <c r="D34" s="131"/>
      <c r="E34" s="131"/>
      <c r="F34" s="131"/>
      <c r="G34" s="131"/>
      <c r="H34" s="131"/>
      <c r="I34" s="131"/>
      <c r="N34" s="18"/>
    </row>
    <row r="35" spans="1:14" ht="40" customHeight="1" thickBot="1" x14ac:dyDescent="0.2">
      <c r="A35" s="27" t="s">
        <v>68</v>
      </c>
      <c r="B35" s="19" t="s">
        <v>35</v>
      </c>
      <c r="C35" s="20" t="s">
        <v>41</v>
      </c>
      <c r="D35" s="20" t="s">
        <v>42</v>
      </c>
      <c r="E35" s="64" t="s">
        <v>39</v>
      </c>
      <c r="F35" s="20" t="s">
        <v>40</v>
      </c>
      <c r="G35" s="20" t="s">
        <v>36</v>
      </c>
      <c r="H35" s="20" t="s">
        <v>37</v>
      </c>
      <c r="I35" s="21" t="s">
        <v>38</v>
      </c>
      <c r="K35" s="46" t="s">
        <v>58</v>
      </c>
      <c r="L35" s="46" t="s">
        <v>63</v>
      </c>
      <c r="M35" s="46" t="s">
        <v>64</v>
      </c>
      <c r="N35" s="52" t="s">
        <v>62</v>
      </c>
    </row>
    <row r="36" spans="1:14" ht="15" customHeight="1" x14ac:dyDescent="0.15">
      <c r="A36" s="14" t="s">
        <v>76</v>
      </c>
      <c r="B36" s="6"/>
      <c r="C36" s="6"/>
      <c r="D36" s="6"/>
      <c r="E36" s="6"/>
      <c r="F36" s="6"/>
      <c r="G36" s="6"/>
      <c r="H36" s="6"/>
      <c r="I36" s="7"/>
      <c r="M36" s="3"/>
      <c r="N36" s="30"/>
    </row>
    <row r="37" spans="1:14" ht="15" customHeight="1" x14ac:dyDescent="0.15">
      <c r="A37" s="32" t="s">
        <v>69</v>
      </c>
      <c r="I37" s="18"/>
      <c r="M37" s="3"/>
      <c r="N37" s="30"/>
    </row>
    <row r="38" spans="1:14" ht="15" customHeight="1" x14ac:dyDescent="0.15">
      <c r="A38" s="32" t="s">
        <v>70</v>
      </c>
      <c r="I38" s="18"/>
      <c r="M38" s="3"/>
      <c r="N38" s="30"/>
    </row>
    <row r="39" spans="1:14" ht="15" customHeight="1" x14ac:dyDescent="0.15">
      <c r="A39" s="32" t="s">
        <v>71</v>
      </c>
      <c r="I39" s="18"/>
      <c r="M39" s="3"/>
      <c r="N39" s="30"/>
    </row>
    <row r="40" spans="1:14" ht="15" customHeight="1" x14ac:dyDescent="0.15">
      <c r="A40" s="32" t="s">
        <v>95</v>
      </c>
      <c r="I40" s="18"/>
      <c r="M40" s="3"/>
      <c r="N40" s="30"/>
    </row>
    <row r="41" spans="1:14" ht="15" customHeight="1" x14ac:dyDescent="0.15">
      <c r="A41" s="8" t="s">
        <v>72</v>
      </c>
      <c r="I41" s="18"/>
      <c r="K41" s="2">
        <v>0</v>
      </c>
      <c r="L41" s="2">
        <v>0</v>
      </c>
      <c r="M41" s="3">
        <v>0</v>
      </c>
      <c r="N41" s="30">
        <f t="shared" ref="N41" si="2">M41*100</f>
        <v>0</v>
      </c>
    </row>
    <row r="42" spans="1:14" ht="15" customHeight="1" x14ac:dyDescent="0.15">
      <c r="A42" s="32" t="s">
        <v>73</v>
      </c>
      <c r="I42" s="18"/>
      <c r="M42" s="3"/>
      <c r="N42" s="30"/>
    </row>
    <row r="43" spans="1:14" ht="40" customHeight="1" thickBot="1" x14ac:dyDescent="0.2">
      <c r="A43" s="33" t="s">
        <v>74</v>
      </c>
      <c r="B43" s="11"/>
      <c r="C43" s="11"/>
      <c r="D43" s="11"/>
      <c r="E43" s="11"/>
      <c r="F43" s="11"/>
      <c r="G43" s="11"/>
      <c r="H43" s="11"/>
      <c r="I43" s="13"/>
      <c r="M43" s="3"/>
      <c r="N43" s="30"/>
    </row>
    <row r="44" spans="1:14" ht="15" customHeight="1" x14ac:dyDescent="0.15">
      <c r="A44" s="5" t="s">
        <v>75</v>
      </c>
      <c r="B44" s="6"/>
      <c r="C44" s="6"/>
      <c r="D44" s="6"/>
      <c r="E44" s="6"/>
      <c r="F44" s="6"/>
      <c r="G44" s="6"/>
      <c r="H44" s="6"/>
      <c r="I44" s="7"/>
      <c r="M44" s="3"/>
      <c r="N44" s="30"/>
    </row>
    <row r="45" spans="1:14" ht="40" customHeight="1" x14ac:dyDescent="0.15">
      <c r="A45" s="32" t="s">
        <v>96</v>
      </c>
      <c r="I45" s="18"/>
      <c r="M45" s="3"/>
      <c r="N45" s="30"/>
    </row>
    <row r="46" spans="1:14" ht="40" customHeight="1" thickBot="1" x14ac:dyDescent="0.2">
      <c r="A46" s="33" t="s">
        <v>97</v>
      </c>
      <c r="B46" s="11"/>
      <c r="C46" s="11"/>
      <c r="D46" s="11"/>
      <c r="E46" s="11"/>
      <c r="F46" s="11"/>
      <c r="G46" s="11"/>
      <c r="H46" s="11"/>
      <c r="I46" s="13"/>
      <c r="M46" s="3"/>
      <c r="N46" s="30"/>
    </row>
    <row r="47" spans="1:14" ht="15" customHeight="1" x14ac:dyDescent="0.15">
      <c r="A47" s="28"/>
      <c r="N47" s="18"/>
    </row>
    <row r="48" spans="1:14" ht="15" customHeight="1" thickBot="1" x14ac:dyDescent="0.2">
      <c r="J48" s="4"/>
      <c r="K48" s="4">
        <f>AVERAGE(K36:K46)</f>
        <v>0</v>
      </c>
      <c r="L48" s="4">
        <f>AVERAGE(L36:L46)</f>
        <v>0</v>
      </c>
      <c r="M48" s="4">
        <f>AVERAGE(M36:M46)</f>
        <v>0</v>
      </c>
      <c r="N48" s="31">
        <f>AVERAGE(N36:N46)</f>
        <v>0</v>
      </c>
    </row>
    <row r="49" spans="1:14" ht="15" customHeight="1" x14ac:dyDescent="0.15">
      <c r="J49" s="6"/>
      <c r="K49" s="6"/>
      <c r="L49" s="6"/>
      <c r="M49" s="6"/>
      <c r="N49" s="7"/>
    </row>
    <row r="50" spans="1:14" ht="15" customHeight="1" thickBot="1" x14ac:dyDescent="0.25">
      <c r="A50" s="41" t="s">
        <v>81</v>
      </c>
      <c r="B50" s="131" t="s">
        <v>34</v>
      </c>
      <c r="C50" s="131"/>
      <c r="D50" s="131"/>
      <c r="E50" s="131"/>
      <c r="F50" s="131"/>
      <c r="G50" s="131"/>
      <c r="H50" s="131"/>
      <c r="I50" s="131"/>
      <c r="N50" s="18"/>
    </row>
    <row r="51" spans="1:14" ht="40" customHeight="1" thickBot="1" x14ac:dyDescent="0.2">
      <c r="A51" s="27" t="s">
        <v>68</v>
      </c>
      <c r="B51" s="19" t="s">
        <v>35</v>
      </c>
      <c r="C51" s="20" t="s">
        <v>41</v>
      </c>
      <c r="D51" s="20" t="s">
        <v>42</v>
      </c>
      <c r="E51" s="64" t="s">
        <v>39</v>
      </c>
      <c r="F51" s="20" t="s">
        <v>40</v>
      </c>
      <c r="G51" s="20" t="s">
        <v>36</v>
      </c>
      <c r="H51" s="20" t="s">
        <v>37</v>
      </c>
      <c r="I51" s="21" t="s">
        <v>38</v>
      </c>
      <c r="K51" s="46" t="s">
        <v>58</v>
      </c>
      <c r="L51" s="46" t="s">
        <v>63</v>
      </c>
      <c r="M51" s="46" t="s">
        <v>64</v>
      </c>
      <c r="N51" s="52" t="s">
        <v>62</v>
      </c>
    </row>
    <row r="52" spans="1:14" ht="15" customHeight="1" x14ac:dyDescent="0.15">
      <c r="A52" s="14" t="s">
        <v>76</v>
      </c>
      <c r="B52" s="6"/>
      <c r="C52" s="6"/>
      <c r="D52" s="6"/>
      <c r="E52" s="6"/>
      <c r="F52" s="6"/>
      <c r="G52" s="6"/>
      <c r="H52" s="6"/>
      <c r="I52" s="7"/>
      <c r="M52" s="3"/>
      <c r="N52" s="30"/>
    </row>
    <row r="53" spans="1:14" ht="15" customHeight="1" x14ac:dyDescent="0.15">
      <c r="A53" s="32" t="s">
        <v>69</v>
      </c>
      <c r="I53" s="18"/>
      <c r="M53" s="3"/>
      <c r="N53" s="30"/>
    </row>
    <row r="54" spans="1:14" ht="15" customHeight="1" x14ac:dyDescent="0.15">
      <c r="A54" s="32" t="s">
        <v>70</v>
      </c>
      <c r="I54" s="18"/>
      <c r="M54" s="3"/>
      <c r="N54" s="30"/>
    </row>
    <row r="55" spans="1:14" ht="15" customHeight="1" x14ac:dyDescent="0.15">
      <c r="A55" s="32" t="s">
        <v>71</v>
      </c>
      <c r="I55" s="18"/>
      <c r="M55" s="3"/>
      <c r="N55" s="30"/>
    </row>
    <row r="56" spans="1:14" ht="15" customHeight="1" x14ac:dyDescent="0.15">
      <c r="A56" s="32" t="s">
        <v>95</v>
      </c>
      <c r="I56" s="18"/>
      <c r="M56" s="3"/>
      <c r="N56" s="30"/>
    </row>
    <row r="57" spans="1:14" ht="15" customHeight="1" x14ac:dyDescent="0.15">
      <c r="A57" s="8" t="s">
        <v>72</v>
      </c>
      <c r="I57" s="18"/>
      <c r="K57" s="2">
        <v>0</v>
      </c>
      <c r="L57" s="2">
        <v>0</v>
      </c>
      <c r="M57" s="3">
        <v>0</v>
      </c>
      <c r="N57" s="30">
        <f t="shared" ref="N57" si="3">M57*100</f>
        <v>0</v>
      </c>
    </row>
    <row r="58" spans="1:14" ht="15" customHeight="1" x14ac:dyDescent="0.15">
      <c r="A58" s="32" t="s">
        <v>73</v>
      </c>
      <c r="I58" s="18"/>
      <c r="M58" s="3"/>
      <c r="N58" s="30"/>
    </row>
    <row r="59" spans="1:14" ht="40" customHeight="1" thickBot="1" x14ac:dyDescent="0.2">
      <c r="A59" s="33" t="s">
        <v>74</v>
      </c>
      <c r="B59" s="11"/>
      <c r="C59" s="11"/>
      <c r="D59" s="11"/>
      <c r="E59" s="11"/>
      <c r="F59" s="11"/>
      <c r="G59" s="11"/>
      <c r="H59" s="11"/>
      <c r="I59" s="13"/>
      <c r="M59" s="3"/>
      <c r="N59" s="30"/>
    </row>
    <row r="60" spans="1:14" ht="15" customHeight="1" x14ac:dyDescent="0.15">
      <c r="A60" s="5" t="s">
        <v>75</v>
      </c>
      <c r="B60" s="6"/>
      <c r="C60" s="6"/>
      <c r="D60" s="6"/>
      <c r="E60" s="6"/>
      <c r="F60" s="6"/>
      <c r="G60" s="6"/>
      <c r="H60" s="6"/>
      <c r="I60" s="7"/>
      <c r="M60" s="3"/>
      <c r="N60" s="30"/>
    </row>
    <row r="61" spans="1:14" ht="40" customHeight="1" x14ac:dyDescent="0.15">
      <c r="A61" s="32" t="s">
        <v>96</v>
      </c>
      <c r="I61" s="18"/>
      <c r="M61" s="3"/>
      <c r="N61" s="30"/>
    </row>
    <row r="62" spans="1:14" ht="40" customHeight="1" thickBot="1" x14ac:dyDescent="0.2">
      <c r="A62" s="33" t="s">
        <v>97</v>
      </c>
      <c r="B62" s="11"/>
      <c r="C62" s="11"/>
      <c r="D62" s="11"/>
      <c r="E62" s="11"/>
      <c r="F62" s="11"/>
      <c r="G62" s="11"/>
      <c r="H62" s="11"/>
      <c r="I62" s="13"/>
      <c r="M62" s="3"/>
      <c r="N62" s="30"/>
    </row>
    <row r="63" spans="1:14" ht="15" customHeight="1" x14ac:dyDescent="0.15">
      <c r="A63" s="28"/>
      <c r="N63" s="18"/>
    </row>
    <row r="64" spans="1:14" ht="15" customHeight="1" thickBot="1" x14ac:dyDescent="0.2">
      <c r="A64" s="28"/>
      <c r="J64" s="43"/>
      <c r="K64" s="43">
        <f>AVERAGE(K52:K62)</f>
        <v>0</v>
      </c>
      <c r="L64" s="43">
        <f>AVERAGE(L52:L62)</f>
        <v>0</v>
      </c>
      <c r="M64" s="43">
        <f>AVERAGE(M52:M62)</f>
        <v>0</v>
      </c>
      <c r="N64" s="65">
        <f>AVERAGE(N52:N62)</f>
        <v>0</v>
      </c>
    </row>
    <row r="65" spans="1:14" ht="15" customHeight="1" x14ac:dyDescent="0.2">
      <c r="A65" s="42"/>
      <c r="N65" s="18"/>
    </row>
    <row r="66" spans="1:14" ht="15" customHeight="1" thickBot="1" x14ac:dyDescent="0.25">
      <c r="A66" s="41" t="s">
        <v>78</v>
      </c>
      <c r="B66" s="131" t="s">
        <v>34</v>
      </c>
      <c r="C66" s="131"/>
      <c r="D66" s="131"/>
      <c r="E66" s="131"/>
      <c r="F66" s="131"/>
      <c r="G66" s="131"/>
      <c r="H66" s="131"/>
      <c r="I66" s="131"/>
      <c r="N66" s="18"/>
    </row>
    <row r="67" spans="1:14" ht="40" customHeight="1" thickBot="1" x14ac:dyDescent="0.2">
      <c r="A67" s="27" t="s">
        <v>68</v>
      </c>
      <c r="B67" s="19" t="s">
        <v>35</v>
      </c>
      <c r="C67" s="20" t="s">
        <v>41</v>
      </c>
      <c r="D67" s="20" t="s">
        <v>42</v>
      </c>
      <c r="E67" s="64" t="s">
        <v>39</v>
      </c>
      <c r="F67" s="20" t="s">
        <v>40</v>
      </c>
      <c r="G67" s="20" t="s">
        <v>36</v>
      </c>
      <c r="H67" s="20" t="s">
        <v>37</v>
      </c>
      <c r="I67" s="21" t="s">
        <v>38</v>
      </c>
      <c r="K67" s="46" t="s">
        <v>58</v>
      </c>
      <c r="L67" s="46" t="s">
        <v>63</v>
      </c>
      <c r="M67" s="46" t="s">
        <v>64</v>
      </c>
      <c r="N67" s="52" t="s">
        <v>62</v>
      </c>
    </row>
    <row r="68" spans="1:14" ht="15" customHeight="1" x14ac:dyDescent="0.15">
      <c r="A68" s="14" t="s">
        <v>76</v>
      </c>
      <c r="B68" s="6"/>
      <c r="C68" s="6"/>
      <c r="D68" s="6"/>
      <c r="E68" s="6"/>
      <c r="F68" s="6"/>
      <c r="G68" s="6"/>
      <c r="H68" s="6"/>
      <c r="I68" s="7"/>
      <c r="M68" s="3"/>
      <c r="N68" s="30"/>
    </row>
    <row r="69" spans="1:14" ht="15" customHeight="1" x14ac:dyDescent="0.15">
      <c r="A69" s="32" t="s">
        <v>69</v>
      </c>
      <c r="I69" s="18"/>
      <c r="M69" s="3"/>
      <c r="N69" s="30"/>
    </row>
    <row r="70" spans="1:14" ht="15" customHeight="1" x14ac:dyDescent="0.15">
      <c r="A70" s="32" t="s">
        <v>70</v>
      </c>
      <c r="I70" s="18"/>
      <c r="M70" s="3"/>
      <c r="N70" s="30"/>
    </row>
    <row r="71" spans="1:14" ht="15" customHeight="1" x14ac:dyDescent="0.15">
      <c r="A71" s="32" t="s">
        <v>71</v>
      </c>
      <c r="I71" s="18"/>
      <c r="M71" s="3"/>
      <c r="N71" s="30"/>
    </row>
    <row r="72" spans="1:14" ht="15" customHeight="1" x14ac:dyDescent="0.15">
      <c r="A72" s="32" t="s">
        <v>95</v>
      </c>
      <c r="I72" s="18"/>
      <c r="M72" s="3"/>
      <c r="N72" s="30"/>
    </row>
    <row r="73" spans="1:14" ht="15" customHeight="1" x14ac:dyDescent="0.15">
      <c r="A73" s="8" t="s">
        <v>72</v>
      </c>
      <c r="I73" s="18"/>
      <c r="K73" s="2">
        <v>0</v>
      </c>
      <c r="L73" s="2">
        <v>0</v>
      </c>
      <c r="M73" s="3">
        <v>0</v>
      </c>
      <c r="N73" s="30">
        <f t="shared" ref="N73" si="4">M73*100</f>
        <v>0</v>
      </c>
    </row>
    <row r="74" spans="1:14" ht="15" customHeight="1" x14ac:dyDescent="0.15">
      <c r="A74" s="32" t="s">
        <v>73</v>
      </c>
      <c r="I74" s="18"/>
      <c r="M74" s="3"/>
      <c r="N74" s="30"/>
    </row>
    <row r="75" spans="1:14" ht="40" customHeight="1" thickBot="1" x14ac:dyDescent="0.2">
      <c r="A75" s="33" t="s">
        <v>74</v>
      </c>
      <c r="B75" s="11"/>
      <c r="C75" s="11"/>
      <c r="D75" s="11"/>
      <c r="E75" s="11"/>
      <c r="F75" s="11"/>
      <c r="G75" s="11"/>
      <c r="H75" s="11"/>
      <c r="I75" s="13"/>
      <c r="M75" s="3"/>
      <c r="N75" s="30"/>
    </row>
    <row r="76" spans="1:14" ht="15" customHeight="1" x14ac:dyDescent="0.15">
      <c r="A76" s="5" t="s">
        <v>75</v>
      </c>
      <c r="B76" s="6"/>
      <c r="C76" s="6"/>
      <c r="D76" s="6"/>
      <c r="E76" s="6"/>
      <c r="F76" s="6"/>
      <c r="G76" s="6"/>
      <c r="H76" s="6"/>
      <c r="I76" s="7"/>
      <c r="M76" s="3"/>
      <c r="N76" s="30"/>
    </row>
    <row r="77" spans="1:14" ht="40" customHeight="1" x14ac:dyDescent="0.15">
      <c r="A77" s="32" t="s">
        <v>96</v>
      </c>
      <c r="I77" s="18"/>
      <c r="M77" s="3"/>
      <c r="N77" s="30"/>
    </row>
    <row r="78" spans="1:14" ht="40" customHeight="1" thickBot="1" x14ac:dyDescent="0.2">
      <c r="A78" s="33" t="s">
        <v>97</v>
      </c>
      <c r="B78" s="11"/>
      <c r="C78" s="11"/>
      <c r="D78" s="11"/>
      <c r="E78" s="11"/>
      <c r="F78" s="11"/>
      <c r="G78" s="11"/>
      <c r="H78" s="11"/>
      <c r="I78" s="13"/>
      <c r="M78" s="3"/>
      <c r="N78" s="30"/>
    </row>
    <row r="79" spans="1:14" ht="15" customHeight="1" x14ac:dyDescent="0.15">
      <c r="A79" s="28"/>
      <c r="N79" s="18"/>
    </row>
    <row r="80" spans="1:14" ht="15" customHeight="1" thickBot="1" x14ac:dyDescent="0.2">
      <c r="J80" s="43"/>
      <c r="K80" s="43">
        <f>AVERAGE(K68:K78)</f>
        <v>0</v>
      </c>
      <c r="L80" s="43">
        <f>AVERAGE(L68:L78)</f>
        <v>0</v>
      </c>
      <c r="M80" s="43">
        <f>AVERAGE(M68:M78)</f>
        <v>0</v>
      </c>
      <c r="N80" s="65">
        <f>AVERAGE(N68:N78)</f>
        <v>0</v>
      </c>
    </row>
    <row r="81" spans="1:14" ht="15" customHeight="1" x14ac:dyDescent="0.15">
      <c r="J81" s="6"/>
      <c r="K81" s="6"/>
      <c r="L81" s="6"/>
      <c r="M81" s="6"/>
      <c r="N81" s="7"/>
    </row>
    <row r="82" spans="1:14" ht="15" customHeight="1" thickBot="1" x14ac:dyDescent="0.25">
      <c r="A82" s="41" t="s">
        <v>23</v>
      </c>
      <c r="B82" s="131" t="s">
        <v>34</v>
      </c>
      <c r="C82" s="131"/>
      <c r="D82" s="131"/>
      <c r="E82" s="131"/>
      <c r="F82" s="131"/>
      <c r="G82" s="131"/>
      <c r="H82" s="131"/>
      <c r="I82" s="131"/>
      <c r="N82" s="18"/>
    </row>
    <row r="83" spans="1:14" ht="40" customHeight="1" thickBot="1" x14ac:dyDescent="0.2">
      <c r="A83" s="27" t="s">
        <v>68</v>
      </c>
      <c r="B83" s="19" t="s">
        <v>35</v>
      </c>
      <c r="C83" s="20" t="s">
        <v>41</v>
      </c>
      <c r="D83" s="20" t="s">
        <v>42</v>
      </c>
      <c r="E83" s="64" t="s">
        <v>39</v>
      </c>
      <c r="F83" s="20" t="s">
        <v>40</v>
      </c>
      <c r="G83" s="20" t="s">
        <v>36</v>
      </c>
      <c r="H83" s="20" t="s">
        <v>37</v>
      </c>
      <c r="I83" s="21" t="s">
        <v>38</v>
      </c>
      <c r="K83" s="46" t="s">
        <v>58</v>
      </c>
      <c r="L83" s="46" t="s">
        <v>63</v>
      </c>
      <c r="M83" s="46" t="s">
        <v>64</v>
      </c>
      <c r="N83" s="52" t="s">
        <v>62</v>
      </c>
    </row>
    <row r="84" spans="1:14" ht="15" customHeight="1" x14ac:dyDescent="0.15">
      <c r="A84" s="14" t="s">
        <v>76</v>
      </c>
      <c r="B84" s="6"/>
      <c r="C84" s="6"/>
      <c r="D84" s="6"/>
      <c r="E84" s="6"/>
      <c r="F84" s="6"/>
      <c r="G84" s="6"/>
      <c r="H84" s="6"/>
      <c r="I84" s="7"/>
      <c r="M84" s="3"/>
      <c r="N84" s="30"/>
    </row>
    <row r="85" spans="1:14" ht="15" customHeight="1" x14ac:dyDescent="0.15">
      <c r="A85" s="32" t="s">
        <v>69</v>
      </c>
      <c r="I85" s="18"/>
      <c r="M85" s="3"/>
      <c r="N85" s="30"/>
    </row>
    <row r="86" spans="1:14" ht="15" customHeight="1" x14ac:dyDescent="0.15">
      <c r="A86" s="32" t="s">
        <v>70</v>
      </c>
      <c r="I86" s="18"/>
      <c r="M86" s="3"/>
      <c r="N86" s="30"/>
    </row>
    <row r="87" spans="1:14" ht="15" customHeight="1" x14ac:dyDescent="0.15">
      <c r="A87" s="32" t="s">
        <v>71</v>
      </c>
      <c r="I87" s="18"/>
      <c r="M87" s="3"/>
      <c r="N87" s="30"/>
    </row>
    <row r="88" spans="1:14" ht="15" customHeight="1" x14ac:dyDescent="0.15">
      <c r="A88" s="8" t="s">
        <v>95</v>
      </c>
      <c r="C88" s="9"/>
      <c r="E88" s="17"/>
      <c r="F88" s="23"/>
      <c r="I88" s="18"/>
      <c r="K88" s="2">
        <v>3</v>
      </c>
      <c r="L88" s="2">
        <v>1.5</v>
      </c>
      <c r="M88" s="3">
        <f>L88/3</f>
        <v>0.5</v>
      </c>
      <c r="N88" s="30">
        <f t="shared" ref="N88:N89" si="5">M88*100</f>
        <v>50</v>
      </c>
    </row>
    <row r="89" spans="1:14" ht="15" customHeight="1" x14ac:dyDescent="0.15">
      <c r="A89" s="8" t="s">
        <v>72</v>
      </c>
      <c r="I89" s="18"/>
      <c r="K89" s="2">
        <v>0</v>
      </c>
      <c r="L89" s="2">
        <v>0</v>
      </c>
      <c r="M89" s="3">
        <v>0</v>
      </c>
      <c r="N89" s="30">
        <f t="shared" si="5"/>
        <v>0</v>
      </c>
    </row>
    <row r="90" spans="1:14" ht="15" customHeight="1" x14ac:dyDescent="0.15">
      <c r="A90" s="32" t="s">
        <v>73</v>
      </c>
      <c r="I90" s="18"/>
      <c r="M90" s="3"/>
      <c r="N90" s="30"/>
    </row>
    <row r="91" spans="1:14" ht="40" customHeight="1" thickBot="1" x14ac:dyDescent="0.2">
      <c r="A91" s="33" t="s">
        <v>74</v>
      </c>
      <c r="B91" s="11"/>
      <c r="C91" s="11"/>
      <c r="D91" s="11"/>
      <c r="E91" s="11"/>
      <c r="F91" s="11"/>
      <c r="G91" s="11"/>
      <c r="H91" s="11"/>
      <c r="I91" s="13"/>
      <c r="M91" s="3"/>
      <c r="N91" s="30"/>
    </row>
    <row r="92" spans="1:14" ht="15" customHeight="1" x14ac:dyDescent="0.15">
      <c r="A92" s="5" t="s">
        <v>75</v>
      </c>
      <c r="B92" s="6"/>
      <c r="C92" s="6"/>
      <c r="D92" s="6"/>
      <c r="E92" s="6"/>
      <c r="F92" s="6"/>
      <c r="G92" s="6"/>
      <c r="H92" s="6"/>
      <c r="I92" s="7"/>
      <c r="M92" s="3"/>
      <c r="N92" s="30"/>
    </row>
    <row r="93" spans="1:14" ht="40" customHeight="1" x14ac:dyDescent="0.15">
      <c r="A93" s="32" t="s">
        <v>96</v>
      </c>
      <c r="I93" s="18"/>
      <c r="M93" s="3"/>
      <c r="N93" s="30"/>
    </row>
    <row r="94" spans="1:14" ht="40" customHeight="1" thickBot="1" x14ac:dyDescent="0.2">
      <c r="A94" s="33" t="s">
        <v>97</v>
      </c>
      <c r="B94" s="11"/>
      <c r="C94" s="11"/>
      <c r="D94" s="11"/>
      <c r="E94" s="11"/>
      <c r="F94" s="11"/>
      <c r="G94" s="11"/>
      <c r="H94" s="11"/>
      <c r="I94" s="13"/>
      <c r="M94" s="3"/>
      <c r="N94" s="30"/>
    </row>
    <row r="95" spans="1:14" ht="15" customHeight="1" x14ac:dyDescent="0.15">
      <c r="A95" s="28"/>
      <c r="N95" s="18"/>
    </row>
    <row r="96" spans="1:14" ht="15" customHeight="1" thickBot="1" x14ac:dyDescent="0.2">
      <c r="A96" s="28"/>
      <c r="J96" s="43"/>
      <c r="K96" s="43">
        <f>AVERAGE(K84:K94)</f>
        <v>1.5</v>
      </c>
      <c r="L96" s="43">
        <f>AVERAGE(L84:L94)</f>
        <v>0.75</v>
      </c>
      <c r="M96" s="43">
        <f>AVERAGE(M84:M94)</f>
        <v>0.25</v>
      </c>
      <c r="N96" s="65">
        <f>AVERAGE(N84:N94)</f>
        <v>25</v>
      </c>
    </row>
    <row r="97" spans="1:14" ht="15" customHeight="1" x14ac:dyDescent="0.2">
      <c r="A97" s="42"/>
      <c r="N97" s="18"/>
    </row>
    <row r="98" spans="1:14" ht="15" customHeight="1" thickBot="1" x14ac:dyDescent="0.25">
      <c r="A98" s="41" t="s">
        <v>79</v>
      </c>
      <c r="B98" s="131" t="s">
        <v>34</v>
      </c>
      <c r="C98" s="131"/>
      <c r="D98" s="131"/>
      <c r="E98" s="131"/>
      <c r="F98" s="131"/>
      <c r="G98" s="131"/>
      <c r="H98" s="131"/>
      <c r="I98" s="131"/>
      <c r="N98" s="18"/>
    </row>
    <row r="99" spans="1:14" ht="40" customHeight="1" thickBot="1" x14ac:dyDescent="0.2">
      <c r="A99" s="27" t="s">
        <v>68</v>
      </c>
      <c r="B99" s="19" t="s">
        <v>35</v>
      </c>
      <c r="C99" s="20" t="s">
        <v>41</v>
      </c>
      <c r="D99" s="20" t="s">
        <v>42</v>
      </c>
      <c r="E99" s="64" t="s">
        <v>39</v>
      </c>
      <c r="F99" s="20" t="s">
        <v>40</v>
      </c>
      <c r="G99" s="20" t="s">
        <v>36</v>
      </c>
      <c r="H99" s="20" t="s">
        <v>37</v>
      </c>
      <c r="I99" s="21" t="s">
        <v>38</v>
      </c>
      <c r="K99" s="46" t="s">
        <v>58</v>
      </c>
      <c r="L99" s="46" t="s">
        <v>63</v>
      </c>
      <c r="M99" s="46" t="s">
        <v>64</v>
      </c>
      <c r="N99" s="52" t="s">
        <v>62</v>
      </c>
    </row>
    <row r="100" spans="1:14" ht="15" customHeight="1" x14ac:dyDescent="0.15">
      <c r="A100" s="14" t="s">
        <v>76</v>
      </c>
      <c r="B100" s="6"/>
      <c r="C100" s="6"/>
      <c r="D100" s="6"/>
      <c r="E100" s="6"/>
      <c r="F100" s="6"/>
      <c r="G100" s="6"/>
      <c r="H100" s="6"/>
      <c r="I100" s="7"/>
      <c r="M100" s="3"/>
      <c r="N100" s="30"/>
    </row>
    <row r="101" spans="1:14" ht="15" customHeight="1" x14ac:dyDescent="0.15">
      <c r="A101" s="32" t="s">
        <v>69</v>
      </c>
      <c r="I101" s="18"/>
      <c r="M101" s="3"/>
      <c r="N101" s="30"/>
    </row>
    <row r="102" spans="1:14" ht="15" customHeight="1" x14ac:dyDescent="0.15">
      <c r="A102" s="32" t="s">
        <v>70</v>
      </c>
      <c r="I102" s="18"/>
      <c r="M102" s="3"/>
      <c r="N102" s="30"/>
    </row>
    <row r="103" spans="1:14" ht="15" customHeight="1" x14ac:dyDescent="0.15">
      <c r="A103" s="32" t="s">
        <v>71</v>
      </c>
      <c r="I103" s="18"/>
      <c r="M103" s="3"/>
      <c r="N103" s="30"/>
    </row>
    <row r="104" spans="1:14" ht="15" customHeight="1" x14ac:dyDescent="0.15">
      <c r="A104" s="8" t="s">
        <v>95</v>
      </c>
      <c r="C104" s="9"/>
      <c r="E104" s="17"/>
      <c r="F104" s="23"/>
      <c r="I104" s="18"/>
      <c r="K104" s="2">
        <v>3</v>
      </c>
      <c r="L104" s="2">
        <v>1.5</v>
      </c>
      <c r="M104" s="3">
        <f>L104/3</f>
        <v>0.5</v>
      </c>
      <c r="N104" s="30">
        <f t="shared" ref="N104:N105" si="6">M104*100</f>
        <v>50</v>
      </c>
    </row>
    <row r="105" spans="1:14" ht="15" customHeight="1" x14ac:dyDescent="0.15">
      <c r="A105" s="8" t="s">
        <v>72</v>
      </c>
      <c r="I105" s="18"/>
      <c r="K105" s="2">
        <v>0</v>
      </c>
      <c r="L105" s="2">
        <v>0</v>
      </c>
      <c r="M105" s="3">
        <v>0</v>
      </c>
      <c r="N105" s="30">
        <f t="shared" si="6"/>
        <v>0</v>
      </c>
    </row>
    <row r="106" spans="1:14" ht="15" customHeight="1" x14ac:dyDescent="0.15">
      <c r="A106" s="32" t="s">
        <v>73</v>
      </c>
      <c r="I106" s="18"/>
      <c r="M106" s="3"/>
      <c r="N106" s="30"/>
    </row>
    <row r="107" spans="1:14" ht="40" customHeight="1" thickBot="1" x14ac:dyDescent="0.2">
      <c r="A107" s="33" t="s">
        <v>74</v>
      </c>
      <c r="B107" s="11"/>
      <c r="C107" s="11"/>
      <c r="D107" s="11"/>
      <c r="E107" s="11"/>
      <c r="F107" s="11"/>
      <c r="G107" s="11"/>
      <c r="H107" s="11"/>
      <c r="I107" s="13"/>
      <c r="M107" s="3"/>
      <c r="N107" s="30"/>
    </row>
    <row r="108" spans="1:14" ht="15" customHeight="1" x14ac:dyDescent="0.15">
      <c r="A108" s="5" t="s">
        <v>75</v>
      </c>
      <c r="B108" s="6"/>
      <c r="C108" s="6"/>
      <c r="D108" s="6"/>
      <c r="E108" s="6"/>
      <c r="F108" s="6"/>
      <c r="G108" s="6"/>
      <c r="H108" s="6"/>
      <c r="I108" s="7"/>
      <c r="M108" s="3"/>
      <c r="N108" s="30"/>
    </row>
    <row r="109" spans="1:14" ht="40" customHeight="1" x14ac:dyDescent="0.15">
      <c r="A109" s="32" t="s">
        <v>96</v>
      </c>
      <c r="I109" s="18"/>
      <c r="M109" s="3"/>
      <c r="N109" s="30"/>
    </row>
    <row r="110" spans="1:14" ht="40" customHeight="1" thickBot="1" x14ac:dyDescent="0.2">
      <c r="A110" s="33" t="s">
        <v>97</v>
      </c>
      <c r="B110" s="11"/>
      <c r="C110" s="11"/>
      <c r="D110" s="11"/>
      <c r="E110" s="11"/>
      <c r="F110" s="11"/>
      <c r="G110" s="11"/>
      <c r="H110" s="11"/>
      <c r="I110" s="13"/>
      <c r="M110" s="3"/>
      <c r="N110" s="30"/>
    </row>
    <row r="111" spans="1:14" ht="15" customHeight="1" x14ac:dyDescent="0.15">
      <c r="A111" s="28"/>
      <c r="N111" s="18"/>
    </row>
    <row r="112" spans="1:14" ht="15" customHeight="1" thickBot="1" x14ac:dyDescent="0.2">
      <c r="A112" s="29"/>
      <c r="B112" s="11"/>
      <c r="C112" s="11"/>
      <c r="D112" s="11"/>
      <c r="E112" s="11"/>
      <c r="F112" s="11"/>
      <c r="G112" s="11"/>
      <c r="H112" s="11"/>
      <c r="I112" s="11"/>
      <c r="J112" s="43"/>
      <c r="K112" s="43">
        <f>AVERAGE(K100:K110)</f>
        <v>1.5</v>
      </c>
      <c r="L112" s="43">
        <f>AVERAGE(L100:L110)</f>
        <v>0.75</v>
      </c>
      <c r="M112" s="43">
        <f>AVERAGE(M100:M110)</f>
        <v>0.25</v>
      </c>
      <c r="N112" s="65">
        <f>AVERAGE(N100:N110)</f>
        <v>25</v>
      </c>
    </row>
    <row r="113" spans="1:10" ht="15" customHeight="1" x14ac:dyDescent="0.15"/>
    <row r="114" spans="1:10" x14ac:dyDescent="0.15">
      <c r="A114" s="28"/>
      <c r="B114" s="3"/>
      <c r="C114" s="3"/>
      <c r="D114" s="3"/>
      <c r="E114" s="3"/>
      <c r="F114" s="3"/>
      <c r="G114" s="3"/>
      <c r="H114" s="3"/>
      <c r="I114" s="3"/>
      <c r="J114" s="3"/>
    </row>
    <row r="115" spans="1:10" x14ac:dyDescent="0.15">
      <c r="A115" s="28"/>
      <c r="B115" s="3"/>
      <c r="C115" s="3"/>
      <c r="D115" s="3"/>
      <c r="E115" s="3"/>
      <c r="F115" s="3"/>
      <c r="G115" s="3"/>
      <c r="H115" s="3"/>
      <c r="I115" s="3"/>
      <c r="J115" s="3"/>
    </row>
    <row r="116" spans="1:10" x14ac:dyDescent="0.15">
      <c r="A116" s="28"/>
      <c r="B116" s="3"/>
      <c r="C116" s="3"/>
      <c r="D116" s="3"/>
      <c r="E116" s="3"/>
      <c r="F116" s="3"/>
      <c r="G116" s="3"/>
      <c r="H116" s="3"/>
      <c r="I116" s="3"/>
      <c r="J116" s="3"/>
    </row>
  </sheetData>
  <mergeCells count="7">
    <mergeCell ref="B2:I2"/>
    <mergeCell ref="B98:I98"/>
    <mergeCell ref="B18:I18"/>
    <mergeCell ref="B34:I34"/>
    <mergeCell ref="B50:I50"/>
    <mergeCell ref="B66:I66"/>
    <mergeCell ref="B82:I82"/>
  </mergeCells>
  <pageMargins left="0.25" right="0.25" top="0.75" bottom="0.75" header="0.3" footer="0.3"/>
  <pageSetup paperSize="8" orientation="landscape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O115"/>
  <sheetViews>
    <sheetView zoomScale="120" zoomScaleNormal="120" workbookViewId="0">
      <selection activeCell="O110" sqref="O110"/>
    </sheetView>
  </sheetViews>
  <sheetFormatPr baseColWidth="10" defaultColWidth="11.1640625" defaultRowHeight="12" x14ac:dyDescent="0.15"/>
  <cols>
    <col min="1" max="1" width="52.33203125" style="2" customWidth="1"/>
    <col min="2" max="2" width="10.5" style="2" customWidth="1"/>
    <col min="3" max="3" width="15.5" style="2" customWidth="1"/>
    <col min="4" max="4" width="15.83203125" style="2" customWidth="1"/>
    <col min="5" max="5" width="16.83203125" style="2" customWidth="1"/>
    <col min="6" max="6" width="14.83203125" style="2" customWidth="1"/>
    <col min="7" max="7" width="9.5" style="2" customWidth="1"/>
    <col min="8" max="8" width="11.83203125" style="2" customWidth="1"/>
    <col min="9" max="9" width="16.6640625" style="2" customWidth="1"/>
    <col min="10" max="10" width="4.6640625" style="2" customWidth="1"/>
    <col min="11" max="11" width="8.1640625" style="2" customWidth="1"/>
    <col min="12" max="12" width="8.5" style="2" customWidth="1"/>
    <col min="13" max="13" width="12.83203125" style="2" customWidth="1"/>
    <col min="14" max="14" width="9.1640625" style="2" customWidth="1"/>
    <col min="15" max="15" width="47.5" style="2" customWidth="1"/>
    <col min="16" max="16384" width="11.1640625" style="2"/>
  </cols>
  <sheetData>
    <row r="1" spans="1:15" ht="16" x14ac:dyDescent="0.2">
      <c r="A1" s="42" t="s">
        <v>26</v>
      </c>
    </row>
    <row r="2" spans="1:15" ht="17" thickBot="1" x14ac:dyDescent="0.25">
      <c r="A2" s="41" t="s">
        <v>83</v>
      </c>
      <c r="B2" s="131" t="s">
        <v>34</v>
      </c>
      <c r="C2" s="131"/>
      <c r="D2" s="131"/>
      <c r="E2" s="131"/>
      <c r="F2" s="131"/>
      <c r="G2" s="131"/>
      <c r="H2" s="131"/>
      <c r="I2" s="131"/>
      <c r="J2" s="11"/>
      <c r="K2" s="11"/>
      <c r="L2" s="11"/>
      <c r="M2" s="11"/>
      <c r="N2" s="11"/>
    </row>
    <row r="3" spans="1:15" ht="40" customHeight="1" thickBot="1" x14ac:dyDescent="0.2">
      <c r="A3" s="27" t="s">
        <v>68</v>
      </c>
      <c r="B3" s="19" t="s">
        <v>35</v>
      </c>
      <c r="C3" s="20" t="s">
        <v>41</v>
      </c>
      <c r="D3" s="20" t="s">
        <v>42</v>
      </c>
      <c r="E3" s="64" t="s">
        <v>39</v>
      </c>
      <c r="F3" s="20" t="s">
        <v>40</v>
      </c>
      <c r="G3" s="20" t="s">
        <v>36</v>
      </c>
      <c r="H3" s="20" t="s">
        <v>37</v>
      </c>
      <c r="I3" s="21" t="s">
        <v>38</v>
      </c>
      <c r="K3" s="46" t="s">
        <v>58</v>
      </c>
      <c r="L3" s="46" t="s">
        <v>63</v>
      </c>
      <c r="M3" s="46" t="s">
        <v>64</v>
      </c>
      <c r="N3" s="52" t="s">
        <v>62</v>
      </c>
    </row>
    <row r="4" spans="1:15" ht="15" customHeight="1" x14ac:dyDescent="0.15">
      <c r="A4" s="14" t="s">
        <v>76</v>
      </c>
      <c r="B4" s="6"/>
      <c r="C4" s="6"/>
      <c r="D4" s="6"/>
      <c r="E4" s="6"/>
      <c r="F4" s="6"/>
      <c r="G4" s="6"/>
      <c r="H4" s="6"/>
      <c r="I4" s="7"/>
      <c r="M4" s="3"/>
      <c r="N4" s="30"/>
    </row>
    <row r="5" spans="1:15" ht="15" customHeight="1" x14ac:dyDescent="0.15">
      <c r="A5" s="32" t="s">
        <v>69</v>
      </c>
      <c r="I5" s="18"/>
      <c r="M5" s="3"/>
      <c r="N5" s="30"/>
      <c r="O5" s="57"/>
    </row>
    <row r="6" spans="1:15" ht="15" customHeight="1" x14ac:dyDescent="0.15">
      <c r="A6" s="32" t="s">
        <v>70</v>
      </c>
      <c r="I6" s="18"/>
      <c r="M6" s="3"/>
      <c r="N6" s="30"/>
    </row>
    <row r="7" spans="1:15" ht="15" customHeight="1" x14ac:dyDescent="0.15">
      <c r="A7" s="32" t="s">
        <v>71</v>
      </c>
      <c r="I7" s="18"/>
      <c r="M7" s="3"/>
      <c r="N7" s="30"/>
    </row>
    <row r="8" spans="1:15" ht="15" customHeight="1" x14ac:dyDescent="0.15">
      <c r="A8" s="32" t="s">
        <v>95</v>
      </c>
      <c r="I8" s="18"/>
      <c r="M8" s="3"/>
      <c r="N8" s="30"/>
    </row>
    <row r="9" spans="1:15" ht="15" customHeight="1" x14ac:dyDescent="0.15">
      <c r="A9" s="8" t="s">
        <v>72</v>
      </c>
      <c r="I9" s="18"/>
      <c r="K9" s="2">
        <v>0</v>
      </c>
      <c r="L9" s="2">
        <v>0</v>
      </c>
      <c r="M9" s="3">
        <v>0</v>
      </c>
      <c r="N9" s="30">
        <f t="shared" ref="N9:N14" si="0">M9*100</f>
        <v>0</v>
      </c>
    </row>
    <row r="10" spans="1:15" ht="15" customHeight="1" x14ac:dyDescent="0.15">
      <c r="A10" s="35" t="s">
        <v>73</v>
      </c>
      <c r="B10" s="9"/>
      <c r="C10" s="9"/>
      <c r="D10" s="17"/>
      <c r="E10" s="9"/>
      <c r="F10" s="17"/>
      <c r="G10" s="17"/>
      <c r="H10" s="9"/>
      <c r="I10" s="39"/>
      <c r="K10" s="2">
        <v>8</v>
      </c>
      <c r="L10" s="2">
        <f>6*0.25</f>
        <v>1.5</v>
      </c>
      <c r="M10" s="3">
        <f>L10/8</f>
        <v>0.1875</v>
      </c>
      <c r="N10" s="30">
        <f t="shared" si="0"/>
        <v>18.75</v>
      </c>
    </row>
    <row r="11" spans="1:15" ht="40" customHeight="1" thickBot="1" x14ac:dyDescent="0.2">
      <c r="A11" s="33" t="s">
        <v>74</v>
      </c>
      <c r="B11" s="11"/>
      <c r="C11" s="11"/>
      <c r="D11" s="11"/>
      <c r="E11" s="11"/>
      <c r="F11" s="11"/>
      <c r="G11" s="11"/>
      <c r="H11" s="11"/>
      <c r="I11" s="13"/>
      <c r="M11" s="3"/>
      <c r="N11" s="30"/>
    </row>
    <row r="12" spans="1:15" ht="15" customHeight="1" x14ac:dyDescent="0.15">
      <c r="A12" s="5" t="s">
        <v>75</v>
      </c>
      <c r="B12" s="6"/>
      <c r="C12" s="6"/>
      <c r="D12" s="6"/>
      <c r="E12" s="6"/>
      <c r="F12" s="6"/>
      <c r="G12" s="6"/>
      <c r="H12" s="6"/>
      <c r="I12" s="7"/>
      <c r="M12" s="3"/>
      <c r="N12" s="30"/>
    </row>
    <row r="13" spans="1:15" ht="40" customHeight="1" x14ac:dyDescent="0.15">
      <c r="A13" s="8" t="s">
        <v>96</v>
      </c>
      <c r="B13" s="9"/>
      <c r="C13" s="9"/>
      <c r="D13" s="17"/>
      <c r="E13" s="9"/>
      <c r="F13" s="23"/>
      <c r="G13" s="17"/>
      <c r="H13" s="17"/>
      <c r="I13" s="39"/>
      <c r="K13" s="2">
        <v>8</v>
      </c>
      <c r="L13" s="2">
        <v>2.5</v>
      </c>
      <c r="M13" s="3">
        <f>L13/8</f>
        <v>0.3125</v>
      </c>
      <c r="N13" s="30">
        <f t="shared" si="0"/>
        <v>31.25</v>
      </c>
      <c r="O13" s="57"/>
    </row>
    <row r="14" spans="1:15" ht="40" customHeight="1" thickBot="1" x14ac:dyDescent="0.2">
      <c r="A14" s="10" t="s">
        <v>97</v>
      </c>
      <c r="B14" s="12"/>
      <c r="C14" s="36"/>
      <c r="D14" s="36"/>
      <c r="E14" s="36"/>
      <c r="F14" s="12"/>
      <c r="G14" s="12"/>
      <c r="H14" s="12"/>
      <c r="I14" s="37"/>
      <c r="K14" s="2">
        <v>8</v>
      </c>
      <c r="L14" s="2">
        <v>1.5</v>
      </c>
      <c r="M14" s="3">
        <f>L14/8</f>
        <v>0.1875</v>
      </c>
      <c r="N14" s="30">
        <f t="shared" si="0"/>
        <v>18.75</v>
      </c>
      <c r="O14" s="57"/>
    </row>
    <row r="15" spans="1:15" ht="15" customHeight="1" x14ac:dyDescent="0.15">
      <c r="A15" s="28"/>
      <c r="N15" s="18"/>
    </row>
    <row r="16" spans="1:15" ht="15" customHeight="1" thickBot="1" x14ac:dyDescent="0.2">
      <c r="J16" s="4"/>
      <c r="K16" s="4">
        <f>AVERAGE(K4:K14)</f>
        <v>6</v>
      </c>
      <c r="L16" s="4">
        <f>AVERAGE(L4:L14)</f>
        <v>1.375</v>
      </c>
      <c r="M16" s="4">
        <f>AVERAGE(M4:M14)</f>
        <v>0.171875</v>
      </c>
      <c r="N16" s="31">
        <f>AVERAGE(N4:N14)</f>
        <v>17.1875</v>
      </c>
    </row>
    <row r="17" spans="1:15" ht="15" customHeight="1" x14ac:dyDescent="0.15">
      <c r="J17" s="6"/>
      <c r="K17" s="6"/>
      <c r="L17" s="6"/>
      <c r="M17" s="6"/>
      <c r="N17" s="7"/>
    </row>
    <row r="18" spans="1:15" ht="15" customHeight="1" thickBot="1" x14ac:dyDescent="0.25">
      <c r="A18" s="41" t="s">
        <v>77</v>
      </c>
      <c r="B18" s="131" t="s">
        <v>34</v>
      </c>
      <c r="C18" s="131"/>
      <c r="D18" s="131"/>
      <c r="E18" s="131"/>
      <c r="F18" s="131"/>
      <c r="G18" s="131"/>
      <c r="H18" s="131"/>
      <c r="I18" s="131"/>
      <c r="N18" s="18"/>
    </row>
    <row r="19" spans="1:15" ht="40" customHeight="1" thickBot="1" x14ac:dyDescent="0.2">
      <c r="A19" s="27" t="s">
        <v>68</v>
      </c>
      <c r="B19" s="19" t="s">
        <v>35</v>
      </c>
      <c r="C19" s="20" t="s">
        <v>41</v>
      </c>
      <c r="D19" s="20" t="s">
        <v>42</v>
      </c>
      <c r="E19" s="64" t="s">
        <v>39</v>
      </c>
      <c r="F19" s="20" t="s">
        <v>40</v>
      </c>
      <c r="G19" s="20" t="s">
        <v>36</v>
      </c>
      <c r="H19" s="20" t="s">
        <v>37</v>
      </c>
      <c r="I19" s="21" t="s">
        <v>38</v>
      </c>
      <c r="K19" s="46" t="s">
        <v>58</v>
      </c>
      <c r="L19" s="46" t="s">
        <v>63</v>
      </c>
      <c r="M19" s="46" t="s">
        <v>64</v>
      </c>
      <c r="N19" s="52" t="s">
        <v>62</v>
      </c>
    </row>
    <row r="20" spans="1:15" ht="15" customHeight="1" x14ac:dyDescent="0.15">
      <c r="A20" s="14" t="s">
        <v>76</v>
      </c>
      <c r="B20" s="6"/>
      <c r="C20" s="6"/>
      <c r="D20" s="6"/>
      <c r="E20" s="6"/>
      <c r="F20" s="6"/>
      <c r="G20" s="6"/>
      <c r="H20" s="6"/>
      <c r="I20" s="7"/>
      <c r="M20" s="3"/>
      <c r="N20" s="30"/>
    </row>
    <row r="21" spans="1:15" ht="15" customHeight="1" x14ac:dyDescent="0.15">
      <c r="A21" s="8" t="s">
        <v>69</v>
      </c>
      <c r="B21" s="9"/>
      <c r="C21" s="9"/>
      <c r="D21" s="9"/>
      <c r="G21" s="9"/>
      <c r="H21" s="9"/>
      <c r="I21" s="16"/>
      <c r="K21" s="2">
        <v>6</v>
      </c>
      <c r="L21" s="2">
        <v>0.5</v>
      </c>
      <c r="M21" s="3">
        <f>L21/6</f>
        <v>8.3333333333333329E-2</v>
      </c>
      <c r="N21" s="30">
        <f t="shared" ref="N21" si="1">M21*100</f>
        <v>8.3333333333333321</v>
      </c>
      <c r="O21" s="57"/>
    </row>
    <row r="22" spans="1:15" ht="15" customHeight="1" x14ac:dyDescent="0.15">
      <c r="A22" s="32" t="s">
        <v>70</v>
      </c>
      <c r="I22" s="18"/>
      <c r="M22" s="3"/>
      <c r="N22" s="30"/>
    </row>
    <row r="23" spans="1:15" ht="15" customHeight="1" x14ac:dyDescent="0.15">
      <c r="A23" s="32" t="s">
        <v>71</v>
      </c>
      <c r="I23" s="18"/>
      <c r="M23" s="3"/>
      <c r="N23" s="30"/>
    </row>
    <row r="24" spans="1:15" ht="15" customHeight="1" x14ac:dyDescent="0.15">
      <c r="A24" s="32" t="s">
        <v>95</v>
      </c>
      <c r="I24" s="18"/>
      <c r="M24" s="3"/>
      <c r="N24" s="30"/>
    </row>
    <row r="25" spans="1:15" ht="15" customHeight="1" x14ac:dyDescent="0.15">
      <c r="A25" s="32" t="s">
        <v>72</v>
      </c>
      <c r="I25" s="18"/>
      <c r="M25" s="3"/>
      <c r="N25" s="30"/>
    </row>
    <row r="26" spans="1:15" ht="15" customHeight="1" x14ac:dyDescent="0.15">
      <c r="A26" s="32" t="s">
        <v>73</v>
      </c>
      <c r="I26" s="18"/>
      <c r="M26" s="3"/>
      <c r="N26" s="30"/>
    </row>
    <row r="27" spans="1:15" ht="40" customHeight="1" thickBot="1" x14ac:dyDescent="0.2">
      <c r="A27" s="33" t="s">
        <v>74</v>
      </c>
      <c r="B27" s="11"/>
      <c r="C27" s="11"/>
      <c r="D27" s="11"/>
      <c r="E27" s="11"/>
      <c r="F27" s="11"/>
      <c r="G27" s="11"/>
      <c r="H27" s="11"/>
      <c r="I27" s="13"/>
      <c r="M27" s="3"/>
      <c r="N27" s="30"/>
    </row>
    <row r="28" spans="1:15" ht="15" customHeight="1" x14ac:dyDescent="0.15">
      <c r="A28" s="5" t="s">
        <v>75</v>
      </c>
      <c r="B28" s="6"/>
      <c r="C28" s="6"/>
      <c r="D28" s="6"/>
      <c r="E28" s="6"/>
      <c r="F28" s="6"/>
      <c r="G28" s="6"/>
      <c r="H28" s="6"/>
      <c r="I28" s="7"/>
      <c r="M28" s="3"/>
      <c r="N28" s="30"/>
    </row>
    <row r="29" spans="1:15" ht="40" customHeight="1" x14ac:dyDescent="0.15">
      <c r="A29" s="32" t="s">
        <v>96</v>
      </c>
      <c r="I29" s="18"/>
      <c r="M29" s="3"/>
      <c r="N29" s="30"/>
    </row>
    <row r="30" spans="1:15" ht="40" customHeight="1" thickBot="1" x14ac:dyDescent="0.2">
      <c r="A30" s="10" t="s">
        <v>97</v>
      </c>
      <c r="B30" s="12"/>
      <c r="C30" s="36"/>
      <c r="D30" s="36"/>
      <c r="E30" s="36"/>
      <c r="F30" s="12"/>
      <c r="G30" s="12"/>
      <c r="H30" s="12"/>
      <c r="I30" s="37"/>
      <c r="K30" s="2">
        <v>8</v>
      </c>
      <c r="L30" s="2">
        <v>1.5</v>
      </c>
      <c r="M30" s="3">
        <f>L30/8</f>
        <v>0.1875</v>
      </c>
      <c r="N30" s="30">
        <f t="shared" ref="N30" si="2">M30*100</f>
        <v>18.75</v>
      </c>
      <c r="O30" s="57"/>
    </row>
    <row r="31" spans="1:15" ht="15" customHeight="1" x14ac:dyDescent="0.15">
      <c r="A31" s="28"/>
      <c r="N31" s="18"/>
    </row>
    <row r="32" spans="1:15" ht="15" customHeight="1" thickBot="1" x14ac:dyDescent="0.2">
      <c r="A32" s="28"/>
      <c r="J32" s="43"/>
      <c r="K32" s="43">
        <f>AVERAGE(K20:K30)</f>
        <v>7</v>
      </c>
      <c r="L32" s="43">
        <f>AVERAGE(L20:L30)</f>
        <v>1</v>
      </c>
      <c r="M32" s="43">
        <f>AVERAGE(M20:M30)</f>
        <v>0.13541666666666666</v>
      </c>
      <c r="N32" s="65">
        <f>AVERAGE(N20:N30)</f>
        <v>13.541666666666666</v>
      </c>
    </row>
    <row r="33" spans="1:15" ht="15" customHeight="1" x14ac:dyDescent="0.2">
      <c r="A33" s="42"/>
      <c r="N33" s="18"/>
    </row>
    <row r="34" spans="1:15" ht="15" customHeight="1" thickBot="1" x14ac:dyDescent="0.25">
      <c r="A34" s="41" t="s">
        <v>82</v>
      </c>
      <c r="B34" s="131" t="s">
        <v>34</v>
      </c>
      <c r="C34" s="131"/>
      <c r="D34" s="131"/>
      <c r="E34" s="131"/>
      <c r="F34" s="131"/>
      <c r="G34" s="131"/>
      <c r="H34" s="131"/>
      <c r="I34" s="131"/>
      <c r="N34" s="18"/>
    </row>
    <row r="35" spans="1:15" ht="40" customHeight="1" thickBot="1" x14ac:dyDescent="0.2">
      <c r="A35" s="27" t="s">
        <v>68</v>
      </c>
      <c r="B35" s="19" t="s">
        <v>35</v>
      </c>
      <c r="C35" s="20" t="s">
        <v>41</v>
      </c>
      <c r="D35" s="20" t="s">
        <v>42</v>
      </c>
      <c r="E35" s="64" t="s">
        <v>39</v>
      </c>
      <c r="F35" s="20" t="s">
        <v>40</v>
      </c>
      <c r="G35" s="20" t="s">
        <v>36</v>
      </c>
      <c r="H35" s="20" t="s">
        <v>37</v>
      </c>
      <c r="I35" s="21" t="s">
        <v>38</v>
      </c>
      <c r="K35" s="46" t="s">
        <v>58</v>
      </c>
      <c r="L35" s="46" t="s">
        <v>63</v>
      </c>
      <c r="M35" s="46" t="s">
        <v>64</v>
      </c>
      <c r="N35" s="52" t="s">
        <v>62</v>
      </c>
    </row>
    <row r="36" spans="1:15" ht="15" customHeight="1" x14ac:dyDescent="0.15">
      <c r="A36" s="14" t="s">
        <v>76</v>
      </c>
      <c r="B36" s="6"/>
      <c r="C36" s="6"/>
      <c r="D36" s="6"/>
      <c r="E36" s="6"/>
      <c r="F36" s="6"/>
      <c r="G36" s="6"/>
      <c r="H36" s="6"/>
      <c r="I36" s="7"/>
      <c r="M36" s="3"/>
      <c r="N36" s="30"/>
    </row>
    <row r="37" spans="1:15" ht="15" customHeight="1" x14ac:dyDescent="0.15">
      <c r="A37" s="15" t="s">
        <v>69</v>
      </c>
      <c r="B37" s="9"/>
      <c r="C37" s="9"/>
      <c r="D37" s="9"/>
      <c r="G37" s="9"/>
      <c r="H37" s="23"/>
      <c r="I37" s="16"/>
      <c r="K37" s="2">
        <v>6</v>
      </c>
      <c r="L37" s="2">
        <v>1.5</v>
      </c>
      <c r="M37" s="3">
        <f>L37/6</f>
        <v>0.25</v>
      </c>
      <c r="N37" s="30">
        <f t="shared" ref="N37:N41" si="3">M37*100</f>
        <v>25</v>
      </c>
    </row>
    <row r="38" spans="1:15" ht="15" customHeight="1" x14ac:dyDescent="0.15">
      <c r="A38" s="32" t="s">
        <v>70</v>
      </c>
      <c r="I38" s="18"/>
      <c r="M38" s="3"/>
      <c r="N38" s="30"/>
    </row>
    <row r="39" spans="1:15" ht="15" customHeight="1" x14ac:dyDescent="0.15">
      <c r="A39" s="32" t="s">
        <v>71</v>
      </c>
      <c r="I39" s="18"/>
      <c r="M39" s="3"/>
      <c r="N39" s="30"/>
    </row>
    <row r="40" spans="1:15" ht="15" customHeight="1" x14ac:dyDescent="0.15">
      <c r="A40" s="32" t="s">
        <v>95</v>
      </c>
      <c r="I40" s="18"/>
      <c r="M40" s="3"/>
      <c r="N40" s="30"/>
    </row>
    <row r="41" spans="1:15" ht="15" customHeight="1" x14ac:dyDescent="0.15">
      <c r="A41" s="8" t="s">
        <v>72</v>
      </c>
      <c r="I41" s="18"/>
      <c r="K41" s="2">
        <v>0</v>
      </c>
      <c r="L41" s="2">
        <v>0</v>
      </c>
      <c r="M41" s="3">
        <v>0</v>
      </c>
      <c r="N41" s="30">
        <f t="shared" si="3"/>
        <v>0</v>
      </c>
    </row>
    <row r="42" spans="1:15" ht="15" customHeight="1" x14ac:dyDescent="0.15">
      <c r="A42" s="32" t="s">
        <v>73</v>
      </c>
      <c r="I42" s="18"/>
      <c r="M42" s="3"/>
      <c r="N42" s="30"/>
    </row>
    <row r="43" spans="1:15" ht="40" customHeight="1" thickBot="1" x14ac:dyDescent="0.2">
      <c r="A43" s="33" t="s">
        <v>74</v>
      </c>
      <c r="B43" s="11"/>
      <c r="C43" s="11"/>
      <c r="D43" s="11"/>
      <c r="E43" s="11"/>
      <c r="F43" s="11"/>
      <c r="G43" s="11"/>
      <c r="H43" s="11"/>
      <c r="I43" s="13"/>
      <c r="M43" s="3"/>
      <c r="N43" s="30"/>
    </row>
    <row r="44" spans="1:15" ht="15" customHeight="1" x14ac:dyDescent="0.15">
      <c r="A44" s="5" t="s">
        <v>75</v>
      </c>
      <c r="B44" s="6"/>
      <c r="C44" s="6"/>
      <c r="D44" s="6"/>
      <c r="E44" s="6"/>
      <c r="F44" s="6"/>
      <c r="G44" s="6"/>
      <c r="H44" s="6"/>
      <c r="I44" s="7"/>
      <c r="M44" s="3"/>
      <c r="N44" s="30"/>
    </row>
    <row r="45" spans="1:15" ht="40" customHeight="1" x14ac:dyDescent="0.15">
      <c r="A45" s="32" t="s">
        <v>96</v>
      </c>
      <c r="I45" s="18"/>
      <c r="M45" s="3"/>
      <c r="N45" s="30"/>
    </row>
    <row r="46" spans="1:15" ht="40" customHeight="1" thickBot="1" x14ac:dyDescent="0.2">
      <c r="A46" s="10" t="s">
        <v>97</v>
      </c>
      <c r="B46" s="12"/>
      <c r="C46" s="36"/>
      <c r="D46" s="36"/>
      <c r="E46" s="36"/>
      <c r="F46" s="12"/>
      <c r="G46" s="12"/>
      <c r="H46" s="12"/>
      <c r="I46" s="37"/>
      <c r="K46" s="2">
        <v>8</v>
      </c>
      <c r="L46" s="2">
        <v>1.5</v>
      </c>
      <c r="M46" s="3">
        <f>L46/8</f>
        <v>0.1875</v>
      </c>
      <c r="N46" s="30">
        <f t="shared" ref="N46" si="4">M46*100</f>
        <v>18.75</v>
      </c>
      <c r="O46" s="57"/>
    </row>
    <row r="47" spans="1:15" ht="15" customHeight="1" x14ac:dyDescent="0.15">
      <c r="A47" s="28"/>
      <c r="N47" s="18"/>
    </row>
    <row r="48" spans="1:15" ht="15" customHeight="1" thickBot="1" x14ac:dyDescent="0.2">
      <c r="J48" s="43"/>
      <c r="K48" s="43">
        <f>AVERAGE(K36:K46)</f>
        <v>4.666666666666667</v>
      </c>
      <c r="L48" s="43">
        <f>AVERAGE(L36:L46)</f>
        <v>1</v>
      </c>
      <c r="M48" s="43">
        <f>AVERAGE(M36:M46)</f>
        <v>0.14583333333333334</v>
      </c>
      <c r="N48" s="65">
        <f>AVERAGE(N36:N46)</f>
        <v>14.583333333333334</v>
      </c>
    </row>
    <row r="49" spans="1:15" ht="15" customHeight="1" x14ac:dyDescent="0.15">
      <c r="J49" s="6"/>
      <c r="K49" s="6"/>
      <c r="L49" s="6"/>
      <c r="M49" s="6"/>
      <c r="N49" s="7"/>
    </row>
    <row r="50" spans="1:15" ht="15" customHeight="1" thickBot="1" x14ac:dyDescent="0.25">
      <c r="A50" s="41" t="s">
        <v>81</v>
      </c>
      <c r="B50" s="131" t="s">
        <v>34</v>
      </c>
      <c r="C50" s="131"/>
      <c r="D50" s="131"/>
      <c r="E50" s="131"/>
      <c r="F50" s="131"/>
      <c r="G50" s="131"/>
      <c r="H50" s="131"/>
      <c r="I50" s="131"/>
      <c r="N50" s="18"/>
    </row>
    <row r="51" spans="1:15" ht="40" customHeight="1" thickBot="1" x14ac:dyDescent="0.2">
      <c r="A51" s="27" t="s">
        <v>68</v>
      </c>
      <c r="B51" s="19" t="s">
        <v>35</v>
      </c>
      <c r="C51" s="20" t="s">
        <v>41</v>
      </c>
      <c r="D51" s="20" t="s">
        <v>42</v>
      </c>
      <c r="E51" s="64" t="s">
        <v>39</v>
      </c>
      <c r="F51" s="20" t="s">
        <v>40</v>
      </c>
      <c r="G51" s="20" t="s">
        <v>36</v>
      </c>
      <c r="H51" s="20" t="s">
        <v>37</v>
      </c>
      <c r="I51" s="21" t="s">
        <v>38</v>
      </c>
      <c r="K51" s="46" t="s">
        <v>58</v>
      </c>
      <c r="L51" s="46" t="s">
        <v>63</v>
      </c>
      <c r="M51" s="46" t="s">
        <v>64</v>
      </c>
      <c r="N51" s="52" t="s">
        <v>62</v>
      </c>
    </row>
    <row r="52" spans="1:15" ht="15" customHeight="1" x14ac:dyDescent="0.15">
      <c r="A52" s="14" t="s">
        <v>76</v>
      </c>
      <c r="B52" s="6"/>
      <c r="C52" s="6"/>
      <c r="D52" s="6"/>
      <c r="E52" s="6"/>
      <c r="F52" s="6"/>
      <c r="G52" s="6"/>
      <c r="H52" s="6"/>
      <c r="I52" s="7"/>
      <c r="M52" s="3"/>
      <c r="N52" s="30"/>
    </row>
    <row r="53" spans="1:15" ht="15" customHeight="1" x14ac:dyDescent="0.15">
      <c r="A53" s="32" t="s">
        <v>69</v>
      </c>
      <c r="I53" s="18"/>
      <c r="M53" s="3"/>
      <c r="N53" s="30"/>
      <c r="O53" s="57"/>
    </row>
    <row r="54" spans="1:15" ht="15" customHeight="1" x14ac:dyDescent="0.15">
      <c r="A54" s="32" t="s">
        <v>70</v>
      </c>
      <c r="I54" s="18"/>
      <c r="M54" s="3"/>
      <c r="N54" s="30"/>
    </row>
    <row r="55" spans="1:15" ht="15" customHeight="1" x14ac:dyDescent="0.15">
      <c r="A55" s="32" t="s">
        <v>71</v>
      </c>
      <c r="I55" s="18"/>
      <c r="M55" s="3"/>
      <c r="N55" s="30"/>
    </row>
    <row r="56" spans="1:15" ht="15" customHeight="1" x14ac:dyDescent="0.15">
      <c r="A56" s="32" t="s">
        <v>95</v>
      </c>
      <c r="I56" s="18"/>
      <c r="M56" s="3"/>
      <c r="N56" s="30"/>
    </row>
    <row r="57" spans="1:15" ht="15" customHeight="1" x14ac:dyDescent="0.15">
      <c r="A57" s="8" t="s">
        <v>72</v>
      </c>
      <c r="I57" s="18"/>
      <c r="K57" s="2">
        <v>0</v>
      </c>
      <c r="L57" s="2">
        <v>0</v>
      </c>
      <c r="M57" s="3">
        <v>0</v>
      </c>
      <c r="N57" s="30">
        <f t="shared" ref="N57" si="5">M57*100</f>
        <v>0</v>
      </c>
    </row>
    <row r="58" spans="1:15" ht="15" customHeight="1" x14ac:dyDescent="0.15">
      <c r="A58" s="32" t="s">
        <v>73</v>
      </c>
      <c r="I58" s="18"/>
      <c r="M58" s="3"/>
      <c r="N58" s="30"/>
    </row>
    <row r="59" spans="1:15" ht="40" customHeight="1" thickBot="1" x14ac:dyDescent="0.2">
      <c r="A59" s="33" t="s">
        <v>74</v>
      </c>
      <c r="B59" s="11"/>
      <c r="C59" s="11"/>
      <c r="D59" s="11"/>
      <c r="E59" s="11"/>
      <c r="F59" s="11"/>
      <c r="G59" s="11"/>
      <c r="H59" s="11"/>
      <c r="I59" s="13"/>
      <c r="M59" s="3"/>
      <c r="N59" s="30"/>
    </row>
    <row r="60" spans="1:15" ht="15" customHeight="1" x14ac:dyDescent="0.15">
      <c r="A60" s="5" t="s">
        <v>75</v>
      </c>
      <c r="B60" s="6"/>
      <c r="C60" s="6"/>
      <c r="D60" s="6"/>
      <c r="E60" s="6"/>
      <c r="F60" s="6"/>
      <c r="G60" s="6"/>
      <c r="H60" s="6"/>
      <c r="I60" s="7"/>
      <c r="M60" s="3"/>
      <c r="N60" s="30"/>
    </row>
    <row r="61" spans="1:15" ht="40" customHeight="1" x14ac:dyDescent="0.15">
      <c r="A61" s="32" t="s">
        <v>96</v>
      </c>
      <c r="I61" s="18"/>
      <c r="M61" s="3"/>
      <c r="N61" s="30"/>
    </row>
    <row r="62" spans="1:15" ht="40" customHeight="1" thickBot="1" x14ac:dyDescent="0.2">
      <c r="A62" s="10" t="s">
        <v>97</v>
      </c>
      <c r="B62" s="12"/>
      <c r="C62" s="36"/>
      <c r="D62" s="36"/>
      <c r="E62" s="36"/>
      <c r="F62" s="12"/>
      <c r="G62" s="12"/>
      <c r="H62" s="12"/>
      <c r="I62" s="37"/>
      <c r="K62" s="2">
        <v>8</v>
      </c>
      <c r="L62" s="2">
        <v>1.5</v>
      </c>
      <c r="M62" s="3">
        <f>L62/8</f>
        <v>0.1875</v>
      </c>
      <c r="N62" s="30">
        <f t="shared" ref="N62" si="6">M62*100</f>
        <v>18.75</v>
      </c>
      <c r="O62" s="57"/>
    </row>
    <row r="63" spans="1:15" ht="15" customHeight="1" x14ac:dyDescent="0.15">
      <c r="A63" s="28"/>
      <c r="N63" s="18"/>
    </row>
    <row r="64" spans="1:15" ht="15" customHeight="1" thickBot="1" x14ac:dyDescent="0.2">
      <c r="A64" s="28"/>
      <c r="J64" s="43"/>
      <c r="K64" s="43">
        <f>AVERAGE(K52:K62)</f>
        <v>4</v>
      </c>
      <c r="L64" s="43">
        <f>AVERAGE(L52:L62)</f>
        <v>0.75</v>
      </c>
      <c r="M64" s="43">
        <f>AVERAGE(M52:M62)</f>
        <v>9.375E-2</v>
      </c>
      <c r="N64" s="65">
        <f>AVERAGE(N52:N62)</f>
        <v>9.375</v>
      </c>
    </row>
    <row r="65" spans="1:15" ht="15" customHeight="1" x14ac:dyDescent="0.2">
      <c r="A65" s="42"/>
      <c r="N65" s="18"/>
    </row>
    <row r="66" spans="1:15" ht="15" customHeight="1" thickBot="1" x14ac:dyDescent="0.25">
      <c r="A66" s="41" t="s">
        <v>78</v>
      </c>
      <c r="B66" s="131" t="s">
        <v>34</v>
      </c>
      <c r="C66" s="131"/>
      <c r="D66" s="131"/>
      <c r="E66" s="131"/>
      <c r="F66" s="131"/>
      <c r="G66" s="131"/>
      <c r="H66" s="131"/>
      <c r="I66" s="131"/>
      <c r="N66" s="18"/>
    </row>
    <row r="67" spans="1:15" ht="40" customHeight="1" thickBot="1" x14ac:dyDescent="0.2">
      <c r="A67" s="27" t="s">
        <v>68</v>
      </c>
      <c r="B67" s="19" t="s">
        <v>35</v>
      </c>
      <c r="C67" s="20" t="s">
        <v>41</v>
      </c>
      <c r="D67" s="20" t="s">
        <v>42</v>
      </c>
      <c r="E67" s="64" t="s">
        <v>39</v>
      </c>
      <c r="F67" s="20" t="s">
        <v>40</v>
      </c>
      <c r="G67" s="20" t="s">
        <v>36</v>
      </c>
      <c r="H67" s="20" t="s">
        <v>37</v>
      </c>
      <c r="I67" s="21" t="s">
        <v>38</v>
      </c>
      <c r="K67" s="46" t="s">
        <v>58</v>
      </c>
      <c r="L67" s="46" t="s">
        <v>63</v>
      </c>
      <c r="M67" s="46" t="s">
        <v>64</v>
      </c>
      <c r="N67" s="52" t="s">
        <v>62</v>
      </c>
    </row>
    <row r="68" spans="1:15" ht="15" customHeight="1" x14ac:dyDescent="0.15">
      <c r="A68" s="14" t="s">
        <v>76</v>
      </c>
      <c r="B68" s="6"/>
      <c r="C68" s="6"/>
      <c r="D68" s="6"/>
      <c r="E68" s="6"/>
      <c r="F68" s="6"/>
      <c r="G68" s="6"/>
      <c r="H68" s="6"/>
      <c r="I68" s="7"/>
      <c r="M68" s="3"/>
      <c r="N68" s="30"/>
    </row>
    <row r="69" spans="1:15" ht="15" customHeight="1" x14ac:dyDescent="0.15">
      <c r="A69" s="15" t="s">
        <v>69</v>
      </c>
      <c r="B69" s="9"/>
      <c r="C69" s="9"/>
      <c r="D69" s="9"/>
      <c r="G69" s="9"/>
      <c r="H69" s="9"/>
      <c r="I69" s="16"/>
      <c r="K69" s="2">
        <v>6</v>
      </c>
      <c r="L69" s="2">
        <v>0.5</v>
      </c>
      <c r="M69" s="3">
        <f>L69/6</f>
        <v>8.3333333333333329E-2</v>
      </c>
      <c r="N69" s="30">
        <f t="shared" ref="N69" si="7">M69*100</f>
        <v>8.3333333333333321</v>
      </c>
    </row>
    <row r="70" spans="1:15" ht="15" customHeight="1" x14ac:dyDescent="0.15">
      <c r="A70" s="32" t="s">
        <v>70</v>
      </c>
      <c r="I70" s="18"/>
      <c r="M70" s="3"/>
      <c r="N70" s="30"/>
    </row>
    <row r="71" spans="1:15" ht="15" customHeight="1" x14ac:dyDescent="0.15">
      <c r="A71" s="32" t="s">
        <v>71</v>
      </c>
      <c r="I71" s="18"/>
      <c r="M71" s="3"/>
      <c r="N71" s="30"/>
    </row>
    <row r="72" spans="1:15" ht="15" customHeight="1" x14ac:dyDescent="0.15">
      <c r="A72" s="32" t="s">
        <v>95</v>
      </c>
      <c r="I72" s="18"/>
      <c r="M72" s="3"/>
      <c r="N72" s="30"/>
    </row>
    <row r="73" spans="1:15" ht="15" customHeight="1" x14ac:dyDescent="0.15">
      <c r="A73" s="8" t="s">
        <v>72</v>
      </c>
      <c r="I73" s="18"/>
      <c r="K73" s="2">
        <v>0</v>
      </c>
      <c r="L73" s="2">
        <v>0</v>
      </c>
      <c r="M73" s="3">
        <v>0</v>
      </c>
      <c r="N73" s="30">
        <f t="shared" ref="N73" si="8">M73*100</f>
        <v>0</v>
      </c>
    </row>
    <row r="74" spans="1:15" ht="15" customHeight="1" x14ac:dyDescent="0.15">
      <c r="A74" s="32" t="s">
        <v>73</v>
      </c>
      <c r="I74" s="18"/>
      <c r="M74" s="3"/>
      <c r="N74" s="30"/>
    </row>
    <row r="75" spans="1:15" ht="40" customHeight="1" thickBot="1" x14ac:dyDescent="0.2">
      <c r="A75" s="33" t="s">
        <v>74</v>
      </c>
      <c r="B75" s="11"/>
      <c r="C75" s="11"/>
      <c r="D75" s="11"/>
      <c r="E75" s="11"/>
      <c r="F75" s="11"/>
      <c r="G75" s="11"/>
      <c r="H75" s="11"/>
      <c r="I75" s="13"/>
      <c r="M75" s="3"/>
      <c r="N75" s="30"/>
    </row>
    <row r="76" spans="1:15" ht="15" customHeight="1" x14ac:dyDescent="0.15">
      <c r="A76" s="5" t="s">
        <v>75</v>
      </c>
      <c r="B76" s="6"/>
      <c r="C76" s="6"/>
      <c r="D76" s="6"/>
      <c r="E76" s="6"/>
      <c r="F76" s="6"/>
      <c r="G76" s="6"/>
      <c r="H76" s="6"/>
      <c r="I76" s="7"/>
      <c r="M76" s="3"/>
      <c r="N76" s="30"/>
    </row>
    <row r="77" spans="1:15" ht="40" customHeight="1" x14ac:dyDescent="0.15">
      <c r="A77" s="32" t="s">
        <v>96</v>
      </c>
      <c r="I77" s="18"/>
      <c r="M77" s="3"/>
      <c r="N77" s="30"/>
    </row>
    <row r="78" spans="1:15" ht="40" customHeight="1" thickBot="1" x14ac:dyDescent="0.2">
      <c r="A78" s="10" t="s">
        <v>97</v>
      </c>
      <c r="B78" s="12"/>
      <c r="C78" s="36"/>
      <c r="D78" s="36"/>
      <c r="E78" s="36"/>
      <c r="F78" s="12"/>
      <c r="G78" s="12"/>
      <c r="H78" s="12"/>
      <c r="I78" s="37"/>
      <c r="K78" s="2">
        <v>8</v>
      </c>
      <c r="L78" s="2">
        <v>1.5</v>
      </c>
      <c r="M78" s="3">
        <f>L78/8</f>
        <v>0.1875</v>
      </c>
      <c r="N78" s="30">
        <f t="shared" ref="N78" si="9">M78*100</f>
        <v>18.75</v>
      </c>
      <c r="O78" s="57"/>
    </row>
    <row r="79" spans="1:15" ht="15" customHeight="1" x14ac:dyDescent="0.15">
      <c r="A79" s="28"/>
      <c r="N79" s="18"/>
    </row>
    <row r="80" spans="1:15" ht="15" customHeight="1" thickBot="1" x14ac:dyDescent="0.2">
      <c r="J80" s="4"/>
      <c r="K80" s="4">
        <f>AVERAGE(K68:K78)</f>
        <v>4.666666666666667</v>
      </c>
      <c r="L80" s="4">
        <f>AVERAGE(L68:L78)</f>
        <v>0.66666666666666663</v>
      </c>
      <c r="M80" s="4">
        <f>AVERAGE(M68:M78)</f>
        <v>9.0277777777777776E-2</v>
      </c>
      <c r="N80" s="31">
        <f>AVERAGE(N68:N78)</f>
        <v>9.0277777777777768</v>
      </c>
    </row>
    <row r="81" spans="1:15" ht="15" customHeight="1" x14ac:dyDescent="0.15">
      <c r="J81" s="6"/>
      <c r="K81" s="6"/>
      <c r="L81" s="6"/>
      <c r="M81" s="6"/>
      <c r="N81" s="7"/>
    </row>
    <row r="82" spans="1:15" ht="15" customHeight="1" thickBot="1" x14ac:dyDescent="0.25">
      <c r="A82" s="41" t="s">
        <v>23</v>
      </c>
      <c r="B82" s="131" t="s">
        <v>34</v>
      </c>
      <c r="C82" s="131"/>
      <c r="D82" s="131"/>
      <c r="E82" s="131"/>
      <c r="F82" s="131"/>
      <c r="G82" s="131"/>
      <c r="H82" s="131"/>
      <c r="I82" s="131"/>
      <c r="N82" s="18"/>
    </row>
    <row r="83" spans="1:15" ht="40" customHeight="1" thickBot="1" x14ac:dyDescent="0.2">
      <c r="A83" s="27" t="s">
        <v>68</v>
      </c>
      <c r="B83" s="19" t="s">
        <v>35</v>
      </c>
      <c r="C83" s="20" t="s">
        <v>41</v>
      </c>
      <c r="D83" s="20" t="s">
        <v>42</v>
      </c>
      <c r="E83" s="64" t="s">
        <v>39</v>
      </c>
      <c r="F83" s="20" t="s">
        <v>40</v>
      </c>
      <c r="G83" s="20" t="s">
        <v>36</v>
      </c>
      <c r="H83" s="20" t="s">
        <v>37</v>
      </c>
      <c r="I83" s="21" t="s">
        <v>38</v>
      </c>
      <c r="K83" s="46" t="s">
        <v>58</v>
      </c>
      <c r="L83" s="46" t="s">
        <v>63</v>
      </c>
      <c r="M83" s="46" t="s">
        <v>64</v>
      </c>
      <c r="N83" s="52" t="s">
        <v>62</v>
      </c>
    </row>
    <row r="84" spans="1:15" ht="15" customHeight="1" x14ac:dyDescent="0.15">
      <c r="A84" s="14" t="s">
        <v>76</v>
      </c>
      <c r="B84" s="6"/>
      <c r="C84" s="6"/>
      <c r="D84" s="6"/>
      <c r="E84" s="6"/>
      <c r="F84" s="6"/>
      <c r="G84" s="6"/>
      <c r="H84" s="6"/>
      <c r="I84" s="7"/>
      <c r="M84" s="3"/>
      <c r="N84" s="30"/>
    </row>
    <row r="85" spans="1:15" ht="15" customHeight="1" x14ac:dyDescent="0.15">
      <c r="A85" s="32" t="s">
        <v>69</v>
      </c>
      <c r="I85" s="18"/>
      <c r="M85" s="3"/>
      <c r="N85" s="30"/>
    </row>
    <row r="86" spans="1:15" ht="15" customHeight="1" x14ac:dyDescent="0.15">
      <c r="A86" s="32" t="s">
        <v>70</v>
      </c>
      <c r="I86" s="18"/>
      <c r="M86" s="3"/>
      <c r="N86" s="30"/>
    </row>
    <row r="87" spans="1:15" ht="15" customHeight="1" x14ac:dyDescent="0.15">
      <c r="A87" s="32" t="s">
        <v>71</v>
      </c>
      <c r="I87" s="18"/>
      <c r="M87" s="3"/>
      <c r="N87" s="30"/>
    </row>
    <row r="88" spans="1:15" ht="15" customHeight="1" x14ac:dyDescent="0.15">
      <c r="A88" s="32" t="s">
        <v>95</v>
      </c>
      <c r="I88" s="18"/>
      <c r="M88" s="3"/>
      <c r="N88" s="30"/>
    </row>
    <row r="89" spans="1:15" ht="15" customHeight="1" x14ac:dyDescent="0.15">
      <c r="A89" s="8" t="s">
        <v>72</v>
      </c>
      <c r="I89" s="18"/>
      <c r="K89" s="2">
        <v>0</v>
      </c>
      <c r="L89" s="2">
        <v>0</v>
      </c>
      <c r="M89" s="3">
        <v>0</v>
      </c>
      <c r="N89" s="30">
        <f t="shared" ref="N89" si="10">M89*100</f>
        <v>0</v>
      </c>
    </row>
    <row r="90" spans="1:15" ht="15" customHeight="1" x14ac:dyDescent="0.15">
      <c r="A90" s="32" t="s">
        <v>73</v>
      </c>
      <c r="I90" s="18"/>
      <c r="M90" s="3"/>
      <c r="N90" s="30"/>
    </row>
    <row r="91" spans="1:15" ht="40" customHeight="1" thickBot="1" x14ac:dyDescent="0.2">
      <c r="A91" s="33" t="s">
        <v>74</v>
      </c>
      <c r="B91" s="11"/>
      <c r="C91" s="11"/>
      <c r="D91" s="11"/>
      <c r="E91" s="11"/>
      <c r="F91" s="11"/>
      <c r="G91" s="11"/>
      <c r="H91" s="11"/>
      <c r="I91" s="13"/>
      <c r="M91" s="3"/>
      <c r="N91" s="30"/>
    </row>
    <row r="92" spans="1:15" ht="15" customHeight="1" x14ac:dyDescent="0.15">
      <c r="A92" s="5" t="s">
        <v>75</v>
      </c>
      <c r="B92" s="6"/>
      <c r="C92" s="6"/>
      <c r="D92" s="6"/>
      <c r="E92" s="6"/>
      <c r="F92" s="6"/>
      <c r="G92" s="6"/>
      <c r="H92" s="6"/>
      <c r="I92" s="7"/>
      <c r="M92" s="3"/>
      <c r="N92" s="30"/>
    </row>
    <row r="93" spans="1:15" ht="40" customHeight="1" x14ac:dyDescent="0.15">
      <c r="A93" s="32" t="s">
        <v>96</v>
      </c>
      <c r="I93" s="18"/>
      <c r="M93" s="3"/>
      <c r="N93" s="30"/>
    </row>
    <row r="94" spans="1:15" ht="40" customHeight="1" thickBot="1" x14ac:dyDescent="0.2">
      <c r="A94" s="10" t="s">
        <v>97</v>
      </c>
      <c r="B94" s="11"/>
      <c r="C94" s="36"/>
      <c r="D94" s="36"/>
      <c r="E94" s="36"/>
      <c r="F94" s="12"/>
      <c r="G94" s="11"/>
      <c r="H94" s="11"/>
      <c r="I94" s="13"/>
      <c r="K94" s="2">
        <v>4</v>
      </c>
      <c r="L94" s="2">
        <v>1.5</v>
      </c>
      <c r="M94" s="3">
        <f>L94/4</f>
        <v>0.375</v>
      </c>
      <c r="N94" s="30">
        <f t="shared" ref="N94" si="11">M94*100</f>
        <v>37.5</v>
      </c>
      <c r="O94" s="57"/>
    </row>
    <row r="95" spans="1:15" ht="15" customHeight="1" x14ac:dyDescent="0.15">
      <c r="A95" s="28"/>
      <c r="N95" s="18"/>
    </row>
    <row r="96" spans="1:15" ht="15" customHeight="1" thickBot="1" x14ac:dyDescent="0.2">
      <c r="A96" s="28"/>
      <c r="J96" s="43"/>
      <c r="K96" s="43">
        <f>AVERAGE(K84:K94)</f>
        <v>2</v>
      </c>
      <c r="L96" s="43">
        <f>AVERAGE(L84:L94)</f>
        <v>0.75</v>
      </c>
      <c r="M96" s="43">
        <f>AVERAGE(M84:M94)</f>
        <v>0.1875</v>
      </c>
      <c r="N96" s="65">
        <f>AVERAGE(N84:N94)</f>
        <v>18.75</v>
      </c>
    </row>
    <row r="97" spans="1:15" ht="15" customHeight="1" x14ac:dyDescent="0.2">
      <c r="A97" s="42"/>
      <c r="N97" s="18"/>
    </row>
    <row r="98" spans="1:15" ht="15" customHeight="1" thickBot="1" x14ac:dyDescent="0.25">
      <c r="A98" s="41" t="s">
        <v>79</v>
      </c>
      <c r="B98" s="131" t="s">
        <v>34</v>
      </c>
      <c r="C98" s="131"/>
      <c r="D98" s="131"/>
      <c r="E98" s="131"/>
      <c r="F98" s="131"/>
      <c r="G98" s="131"/>
      <c r="H98" s="131"/>
      <c r="I98" s="131"/>
      <c r="N98" s="18"/>
    </row>
    <row r="99" spans="1:15" ht="40" customHeight="1" thickBot="1" x14ac:dyDescent="0.2">
      <c r="A99" s="27" t="s">
        <v>68</v>
      </c>
      <c r="B99" s="19" t="s">
        <v>35</v>
      </c>
      <c r="C99" s="20" t="s">
        <v>41</v>
      </c>
      <c r="D99" s="20" t="s">
        <v>42</v>
      </c>
      <c r="E99" s="64" t="s">
        <v>39</v>
      </c>
      <c r="F99" s="20" t="s">
        <v>40</v>
      </c>
      <c r="G99" s="20" t="s">
        <v>36</v>
      </c>
      <c r="H99" s="20" t="s">
        <v>37</v>
      </c>
      <c r="I99" s="21" t="s">
        <v>38</v>
      </c>
      <c r="K99" s="46" t="s">
        <v>58</v>
      </c>
      <c r="L99" s="46" t="s">
        <v>63</v>
      </c>
      <c r="M99" s="46" t="s">
        <v>64</v>
      </c>
      <c r="N99" s="52" t="s">
        <v>62</v>
      </c>
    </row>
    <row r="100" spans="1:15" ht="15" customHeight="1" x14ac:dyDescent="0.15">
      <c r="A100" s="14" t="s">
        <v>76</v>
      </c>
      <c r="B100" s="6"/>
      <c r="C100" s="6"/>
      <c r="D100" s="6"/>
      <c r="E100" s="6"/>
      <c r="F100" s="6"/>
      <c r="G100" s="6"/>
      <c r="H100" s="6"/>
      <c r="I100" s="7"/>
      <c r="M100" s="3"/>
      <c r="N100" s="30"/>
    </row>
    <row r="101" spans="1:15" ht="15" customHeight="1" x14ac:dyDescent="0.15">
      <c r="A101" s="32" t="s">
        <v>69</v>
      </c>
      <c r="I101" s="18"/>
      <c r="M101" s="3"/>
      <c r="N101" s="30"/>
    </row>
    <row r="102" spans="1:15" ht="15" customHeight="1" x14ac:dyDescent="0.15">
      <c r="A102" s="32" t="s">
        <v>70</v>
      </c>
      <c r="I102" s="18"/>
      <c r="M102" s="3"/>
      <c r="N102" s="30"/>
    </row>
    <row r="103" spans="1:15" ht="15" customHeight="1" x14ac:dyDescent="0.15">
      <c r="A103" s="32" t="s">
        <v>71</v>
      </c>
      <c r="I103" s="18"/>
      <c r="M103" s="3"/>
      <c r="N103" s="30"/>
    </row>
    <row r="104" spans="1:15" ht="15" customHeight="1" x14ac:dyDescent="0.15">
      <c r="A104" s="32" t="s">
        <v>95</v>
      </c>
      <c r="I104" s="18"/>
      <c r="M104" s="3"/>
      <c r="N104" s="30"/>
    </row>
    <row r="105" spans="1:15" ht="15" customHeight="1" x14ac:dyDescent="0.15">
      <c r="A105" s="8" t="s">
        <v>72</v>
      </c>
      <c r="I105" s="18"/>
      <c r="K105" s="2">
        <v>0</v>
      </c>
      <c r="L105" s="2">
        <v>0</v>
      </c>
      <c r="M105" s="3">
        <v>0</v>
      </c>
      <c r="N105" s="30">
        <f t="shared" ref="N105" si="12">M105*100</f>
        <v>0</v>
      </c>
    </row>
    <row r="106" spans="1:15" ht="15" customHeight="1" x14ac:dyDescent="0.15">
      <c r="A106" s="32" t="s">
        <v>73</v>
      </c>
      <c r="I106" s="18"/>
      <c r="M106" s="3"/>
      <c r="N106" s="30"/>
    </row>
    <row r="107" spans="1:15" ht="40" customHeight="1" thickBot="1" x14ac:dyDescent="0.2">
      <c r="A107" s="33" t="s">
        <v>74</v>
      </c>
      <c r="B107" s="11"/>
      <c r="C107" s="11"/>
      <c r="D107" s="11"/>
      <c r="E107" s="11"/>
      <c r="F107" s="11"/>
      <c r="G107" s="11"/>
      <c r="H107" s="11"/>
      <c r="I107" s="13"/>
      <c r="M107" s="3"/>
      <c r="N107" s="30"/>
    </row>
    <row r="108" spans="1:15" ht="15" customHeight="1" x14ac:dyDescent="0.15">
      <c r="A108" s="5" t="s">
        <v>75</v>
      </c>
      <c r="B108" s="6"/>
      <c r="C108" s="6"/>
      <c r="D108" s="6"/>
      <c r="E108" s="6"/>
      <c r="F108" s="6"/>
      <c r="G108" s="6"/>
      <c r="H108" s="6"/>
      <c r="I108" s="7"/>
      <c r="M108" s="3"/>
      <c r="N108" s="30"/>
    </row>
    <row r="109" spans="1:15" ht="40" customHeight="1" x14ac:dyDescent="0.15">
      <c r="A109" s="32" t="s">
        <v>96</v>
      </c>
      <c r="I109" s="18"/>
      <c r="M109" s="3"/>
      <c r="N109" s="30"/>
    </row>
    <row r="110" spans="1:15" ht="40" customHeight="1" thickBot="1" x14ac:dyDescent="0.2">
      <c r="A110" s="10" t="s">
        <v>97</v>
      </c>
      <c r="B110" s="11"/>
      <c r="C110" s="36"/>
      <c r="D110" s="36"/>
      <c r="E110" s="36"/>
      <c r="F110" s="12"/>
      <c r="G110" s="11"/>
      <c r="H110" s="11"/>
      <c r="I110" s="13"/>
      <c r="K110" s="2">
        <v>4</v>
      </c>
      <c r="L110" s="2">
        <v>1.5</v>
      </c>
      <c r="M110" s="3">
        <f>L110/4</f>
        <v>0.375</v>
      </c>
      <c r="N110" s="30">
        <f t="shared" ref="N110" si="13">M110*100</f>
        <v>37.5</v>
      </c>
      <c r="O110" s="57"/>
    </row>
    <row r="111" spans="1:15" ht="15" customHeight="1" x14ac:dyDescent="0.15">
      <c r="A111" s="28"/>
      <c r="N111" s="18"/>
    </row>
    <row r="112" spans="1:15" ht="15" customHeight="1" thickBot="1" x14ac:dyDescent="0.2">
      <c r="A112" s="29"/>
      <c r="B112" s="11"/>
      <c r="C112" s="11"/>
      <c r="D112" s="11"/>
      <c r="E112" s="11"/>
      <c r="F112" s="11"/>
      <c r="G112" s="11"/>
      <c r="H112" s="11"/>
      <c r="I112" s="11"/>
      <c r="J112" s="43"/>
      <c r="K112" s="43">
        <f>AVERAGE(K100:K110)</f>
        <v>2</v>
      </c>
      <c r="L112" s="43">
        <f>AVERAGE(L100:L110)</f>
        <v>0.75</v>
      </c>
      <c r="M112" s="43">
        <f>AVERAGE(M100:M110)</f>
        <v>0.1875</v>
      </c>
      <c r="N112" s="65">
        <f>AVERAGE(N100:N110)</f>
        <v>18.75</v>
      </c>
    </row>
    <row r="113" spans="1:14" x14ac:dyDescent="0.15">
      <c r="A113" s="28"/>
      <c r="B113" s="3"/>
      <c r="C113" s="3"/>
      <c r="D113" s="3"/>
      <c r="E113" s="3"/>
      <c r="F113" s="3"/>
      <c r="G113" s="3"/>
      <c r="H113" s="3"/>
      <c r="I113" s="3"/>
      <c r="J113" s="3"/>
    </row>
    <row r="114" spans="1:14" x14ac:dyDescent="0.15">
      <c r="A114" s="28"/>
      <c r="B114" s="3"/>
      <c r="C114" s="3"/>
      <c r="D114" s="3"/>
      <c r="E114" s="3"/>
      <c r="F114" s="3"/>
      <c r="G114" s="3"/>
      <c r="H114" s="3"/>
      <c r="I114" s="3"/>
      <c r="J114" s="3"/>
    </row>
    <row r="115" spans="1:14" x14ac:dyDescent="0.15">
      <c r="A115" s="28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</row>
  </sheetData>
  <mergeCells count="7">
    <mergeCell ref="B82:I82"/>
    <mergeCell ref="B98:I98"/>
    <mergeCell ref="B2:I2"/>
    <mergeCell ref="B18:I18"/>
    <mergeCell ref="B34:I34"/>
    <mergeCell ref="B50:I50"/>
    <mergeCell ref="B66:I66"/>
  </mergeCells>
  <pageMargins left="0.25" right="0.25" top="0.75" bottom="0.75" header="0.3" footer="0.3"/>
  <pageSetup paperSize="8" orientation="landscape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O67"/>
  <sheetViews>
    <sheetView zoomScale="120" zoomScaleNormal="120" workbookViewId="0">
      <selection activeCell="O6" sqref="O6"/>
    </sheetView>
  </sheetViews>
  <sheetFormatPr baseColWidth="10" defaultColWidth="11.1640625" defaultRowHeight="12" x14ac:dyDescent="0.15"/>
  <cols>
    <col min="1" max="1" width="52.33203125" style="2" customWidth="1"/>
    <col min="2" max="2" width="10.5" style="2" customWidth="1"/>
    <col min="3" max="3" width="15.5" style="2" customWidth="1"/>
    <col min="4" max="4" width="15.83203125" style="2" customWidth="1"/>
    <col min="5" max="5" width="16.83203125" style="2" customWidth="1"/>
    <col min="6" max="6" width="14.83203125" style="2" customWidth="1"/>
    <col min="7" max="7" width="9.5" style="2" customWidth="1"/>
    <col min="8" max="8" width="11" style="2" customWidth="1"/>
    <col min="9" max="9" width="16.6640625" style="2" customWidth="1"/>
    <col min="10" max="10" width="4.6640625" style="2" customWidth="1"/>
    <col min="11" max="11" width="8.1640625" style="2" customWidth="1"/>
    <col min="12" max="12" width="8.5" style="2" customWidth="1"/>
    <col min="13" max="13" width="12.83203125" style="2" customWidth="1"/>
    <col min="14" max="14" width="9.1640625" style="2" customWidth="1"/>
    <col min="15" max="16384" width="11.1640625" style="2"/>
  </cols>
  <sheetData>
    <row r="1" spans="1:14" ht="16" x14ac:dyDescent="0.2">
      <c r="A1" s="42" t="s">
        <v>21</v>
      </c>
    </row>
    <row r="2" spans="1:14" ht="17" thickBot="1" x14ac:dyDescent="0.25">
      <c r="A2" s="41" t="s">
        <v>83</v>
      </c>
      <c r="B2" s="131" t="s">
        <v>34</v>
      </c>
      <c r="C2" s="131"/>
      <c r="D2" s="131"/>
      <c r="E2" s="131"/>
      <c r="F2" s="131"/>
      <c r="G2" s="131"/>
      <c r="H2" s="131"/>
      <c r="I2" s="131"/>
      <c r="J2" s="11"/>
      <c r="K2" s="11"/>
      <c r="L2" s="11"/>
      <c r="M2" s="11"/>
      <c r="N2" s="11"/>
    </row>
    <row r="3" spans="1:14" ht="40" customHeight="1" thickBot="1" x14ac:dyDescent="0.2">
      <c r="A3" s="27" t="s">
        <v>68</v>
      </c>
      <c r="B3" s="19" t="s">
        <v>35</v>
      </c>
      <c r="C3" s="20" t="s">
        <v>41</v>
      </c>
      <c r="D3" s="20" t="s">
        <v>42</v>
      </c>
      <c r="E3" s="64" t="s">
        <v>39</v>
      </c>
      <c r="F3" s="20" t="s">
        <v>40</v>
      </c>
      <c r="G3" s="20" t="s">
        <v>36</v>
      </c>
      <c r="H3" s="20" t="s">
        <v>37</v>
      </c>
      <c r="I3" s="21" t="s">
        <v>38</v>
      </c>
      <c r="K3" s="46" t="s">
        <v>58</v>
      </c>
      <c r="L3" s="46" t="s">
        <v>63</v>
      </c>
      <c r="M3" s="46" t="s">
        <v>64</v>
      </c>
      <c r="N3" s="52" t="s">
        <v>62</v>
      </c>
    </row>
    <row r="4" spans="1:14" ht="15" customHeight="1" x14ac:dyDescent="0.15">
      <c r="A4" s="14" t="s">
        <v>76</v>
      </c>
      <c r="B4" s="6"/>
      <c r="C4" s="6"/>
      <c r="D4" s="6"/>
      <c r="E4" s="6"/>
      <c r="F4" s="6"/>
      <c r="G4" s="6"/>
      <c r="H4" s="6"/>
      <c r="I4" s="7"/>
      <c r="M4" s="3"/>
      <c r="N4" s="30"/>
    </row>
    <row r="5" spans="1:14" ht="15" customHeight="1" x14ac:dyDescent="0.15">
      <c r="A5" s="32" t="s">
        <v>69</v>
      </c>
      <c r="I5" s="18"/>
      <c r="M5" s="3"/>
      <c r="N5" s="30"/>
    </row>
    <row r="6" spans="1:14" ht="15" customHeight="1" x14ac:dyDescent="0.15">
      <c r="A6" s="15" t="s">
        <v>70</v>
      </c>
      <c r="B6" s="9"/>
      <c r="C6" s="17"/>
      <c r="D6" s="17"/>
      <c r="F6" s="17"/>
      <c r="G6" s="9"/>
      <c r="H6" s="9"/>
      <c r="I6" s="16"/>
      <c r="K6" s="2">
        <v>7</v>
      </c>
      <c r="L6" s="2">
        <v>2</v>
      </c>
      <c r="M6" s="3">
        <f>L6/7</f>
        <v>0.2857142857142857</v>
      </c>
      <c r="N6" s="30">
        <f t="shared" ref="N6:N14" si="0">M6*100</f>
        <v>28.571428571428569</v>
      </c>
    </row>
    <row r="7" spans="1:14" ht="15" customHeight="1" x14ac:dyDescent="0.15">
      <c r="A7" s="32" t="s">
        <v>71</v>
      </c>
      <c r="I7" s="18"/>
      <c r="M7" s="3"/>
      <c r="N7" s="30"/>
    </row>
    <row r="8" spans="1:14" ht="15" customHeight="1" x14ac:dyDescent="0.15">
      <c r="A8" s="32" t="s">
        <v>95</v>
      </c>
      <c r="I8" s="18"/>
      <c r="M8" s="3"/>
      <c r="N8" s="30"/>
    </row>
    <row r="9" spans="1:14" ht="15" customHeight="1" x14ac:dyDescent="0.15">
      <c r="A9" s="8" t="s">
        <v>72</v>
      </c>
      <c r="I9" s="18"/>
      <c r="K9" s="2">
        <v>0</v>
      </c>
      <c r="L9" s="2">
        <v>0</v>
      </c>
      <c r="M9" s="3">
        <v>0</v>
      </c>
      <c r="N9" s="30">
        <f t="shared" ref="N9" si="1">M9*100</f>
        <v>0</v>
      </c>
    </row>
    <row r="10" spans="1:14" ht="15" customHeight="1" x14ac:dyDescent="0.15">
      <c r="A10" s="32" t="s">
        <v>73</v>
      </c>
      <c r="I10" s="18"/>
      <c r="M10" s="3"/>
      <c r="N10" s="30"/>
    </row>
    <row r="11" spans="1:14" ht="40" customHeight="1" thickBot="1" x14ac:dyDescent="0.2">
      <c r="A11" s="33" t="s">
        <v>74</v>
      </c>
      <c r="B11" s="11"/>
      <c r="C11" s="11"/>
      <c r="D11" s="11"/>
      <c r="E11" s="11"/>
      <c r="F11" s="11"/>
      <c r="G11" s="11"/>
      <c r="H11" s="11"/>
      <c r="I11" s="13"/>
      <c r="M11" s="3"/>
      <c r="N11" s="30"/>
    </row>
    <row r="12" spans="1:14" ht="15" customHeight="1" x14ac:dyDescent="0.15">
      <c r="A12" s="5" t="s">
        <v>75</v>
      </c>
      <c r="B12" s="6"/>
      <c r="C12" s="6"/>
      <c r="D12" s="6"/>
      <c r="E12" s="6"/>
      <c r="F12" s="6"/>
      <c r="G12" s="6"/>
      <c r="H12" s="6"/>
      <c r="I12" s="7"/>
      <c r="M12" s="3"/>
      <c r="N12" s="30"/>
    </row>
    <row r="13" spans="1:14" ht="40" customHeight="1" x14ac:dyDescent="0.15">
      <c r="A13" s="32" t="s">
        <v>96</v>
      </c>
      <c r="I13" s="18"/>
      <c r="M13" s="3"/>
      <c r="N13" s="30"/>
    </row>
    <row r="14" spans="1:14" ht="40" customHeight="1" thickBot="1" x14ac:dyDescent="0.2">
      <c r="A14" s="10" t="s">
        <v>97</v>
      </c>
      <c r="B14" s="12"/>
      <c r="C14" s="25"/>
      <c r="D14" s="36"/>
      <c r="E14" s="36"/>
      <c r="F14" s="12"/>
      <c r="G14" s="36"/>
      <c r="H14" s="12"/>
      <c r="I14" s="37"/>
      <c r="K14" s="2">
        <v>8</v>
      </c>
      <c r="L14" s="2">
        <v>2.5</v>
      </c>
      <c r="M14" s="3">
        <f>L14/8</f>
        <v>0.3125</v>
      </c>
      <c r="N14" s="30">
        <f t="shared" si="0"/>
        <v>31.25</v>
      </c>
    </row>
    <row r="15" spans="1:14" ht="15" customHeight="1" x14ac:dyDescent="0.15">
      <c r="A15" s="28"/>
      <c r="N15" s="18"/>
    </row>
    <row r="16" spans="1:14" ht="15" customHeight="1" thickBot="1" x14ac:dyDescent="0.2">
      <c r="J16" s="4"/>
      <c r="K16" s="4">
        <f>AVERAGE(K4:K14)</f>
        <v>5</v>
      </c>
      <c r="L16" s="4">
        <f>AVERAGE(L4:L14)</f>
        <v>1.5</v>
      </c>
      <c r="M16" s="4">
        <f>AVERAGE(M4:M14)</f>
        <v>0.19940476190476189</v>
      </c>
      <c r="N16" s="31">
        <f>AVERAGE(N4:N14)</f>
        <v>19.94047619047619</v>
      </c>
    </row>
    <row r="17" spans="1:14" ht="15" customHeight="1" x14ac:dyDescent="0.15">
      <c r="J17" s="6"/>
      <c r="K17" s="6"/>
      <c r="L17" s="6"/>
      <c r="M17" s="6"/>
      <c r="N17" s="7"/>
    </row>
    <row r="18" spans="1:14" ht="15" customHeight="1" thickBot="1" x14ac:dyDescent="0.25">
      <c r="A18" s="41" t="s">
        <v>81</v>
      </c>
      <c r="B18" s="131" t="s">
        <v>34</v>
      </c>
      <c r="C18" s="131"/>
      <c r="D18" s="131"/>
      <c r="E18" s="131"/>
      <c r="F18" s="131"/>
      <c r="G18" s="131"/>
      <c r="H18" s="131"/>
      <c r="I18" s="131"/>
      <c r="N18" s="18"/>
    </row>
    <row r="19" spans="1:14" ht="40" customHeight="1" thickBot="1" x14ac:dyDescent="0.2">
      <c r="A19" s="27" t="s">
        <v>68</v>
      </c>
      <c r="B19" s="19" t="s">
        <v>35</v>
      </c>
      <c r="C19" s="20" t="s">
        <v>41</v>
      </c>
      <c r="D19" s="20" t="s">
        <v>42</v>
      </c>
      <c r="E19" s="64" t="s">
        <v>39</v>
      </c>
      <c r="F19" s="20" t="s">
        <v>40</v>
      </c>
      <c r="G19" s="20" t="s">
        <v>36</v>
      </c>
      <c r="H19" s="20" t="s">
        <v>37</v>
      </c>
      <c r="I19" s="21" t="s">
        <v>38</v>
      </c>
      <c r="K19" s="46" t="s">
        <v>58</v>
      </c>
      <c r="L19" s="46" t="s">
        <v>63</v>
      </c>
      <c r="M19" s="46" t="s">
        <v>64</v>
      </c>
      <c r="N19" s="52" t="s">
        <v>62</v>
      </c>
    </row>
    <row r="20" spans="1:14" ht="15" customHeight="1" x14ac:dyDescent="0.15">
      <c r="A20" s="14" t="s">
        <v>76</v>
      </c>
      <c r="B20" s="6"/>
      <c r="C20" s="6"/>
      <c r="D20" s="6"/>
      <c r="E20" s="6"/>
      <c r="F20" s="6"/>
      <c r="G20" s="6"/>
      <c r="H20" s="6"/>
      <c r="I20" s="7"/>
      <c r="M20" s="3"/>
      <c r="N20" s="30"/>
    </row>
    <row r="21" spans="1:14" ht="15" customHeight="1" x14ac:dyDescent="0.15">
      <c r="A21" s="32" t="s">
        <v>69</v>
      </c>
      <c r="I21" s="18"/>
      <c r="M21" s="3"/>
      <c r="N21" s="30"/>
    </row>
    <row r="22" spans="1:14" ht="15" customHeight="1" x14ac:dyDescent="0.15">
      <c r="A22" s="15" t="s">
        <v>70</v>
      </c>
      <c r="B22" s="9"/>
      <c r="C22" s="23"/>
      <c r="D22" s="17"/>
      <c r="G22" s="23"/>
      <c r="H22" s="9"/>
      <c r="I22" s="16"/>
      <c r="K22" s="2">
        <v>6</v>
      </c>
      <c r="L22" s="2">
        <v>3</v>
      </c>
      <c r="M22" s="3">
        <f t="shared" ref="M22" si="2">L22/6</f>
        <v>0.5</v>
      </c>
      <c r="N22" s="30">
        <f t="shared" ref="N22:N25" si="3">M22*100</f>
        <v>50</v>
      </c>
    </row>
    <row r="23" spans="1:14" ht="15" customHeight="1" x14ac:dyDescent="0.15">
      <c r="A23" s="32" t="s">
        <v>71</v>
      </c>
      <c r="I23" s="18"/>
      <c r="M23" s="3"/>
      <c r="N23" s="30"/>
    </row>
    <row r="24" spans="1:14" ht="15" customHeight="1" x14ac:dyDescent="0.15">
      <c r="A24" s="32" t="s">
        <v>95</v>
      </c>
      <c r="I24" s="18"/>
      <c r="M24" s="3"/>
      <c r="N24" s="30"/>
    </row>
    <row r="25" spans="1:14" ht="15" customHeight="1" x14ac:dyDescent="0.15">
      <c r="A25" s="8" t="s">
        <v>72</v>
      </c>
      <c r="I25" s="18"/>
      <c r="K25" s="2">
        <v>0</v>
      </c>
      <c r="L25" s="2">
        <v>0</v>
      </c>
      <c r="M25" s="3">
        <v>0</v>
      </c>
      <c r="N25" s="30">
        <f t="shared" si="3"/>
        <v>0</v>
      </c>
    </row>
    <row r="26" spans="1:14" ht="15" customHeight="1" x14ac:dyDescent="0.15">
      <c r="A26" s="32" t="s">
        <v>73</v>
      </c>
      <c r="I26" s="18"/>
      <c r="M26" s="3"/>
      <c r="N26" s="30"/>
    </row>
    <row r="27" spans="1:14" ht="40" customHeight="1" thickBot="1" x14ac:dyDescent="0.2">
      <c r="A27" s="33" t="s">
        <v>74</v>
      </c>
      <c r="B27" s="11"/>
      <c r="C27" s="11"/>
      <c r="D27" s="11"/>
      <c r="E27" s="11"/>
      <c r="F27" s="11"/>
      <c r="G27" s="11"/>
      <c r="H27" s="11"/>
      <c r="I27" s="13"/>
      <c r="M27" s="3"/>
      <c r="N27" s="30"/>
    </row>
    <row r="28" spans="1:14" ht="15" customHeight="1" x14ac:dyDescent="0.15">
      <c r="A28" s="5" t="s">
        <v>75</v>
      </c>
      <c r="B28" s="6"/>
      <c r="C28" s="6"/>
      <c r="D28" s="6"/>
      <c r="E28" s="6"/>
      <c r="F28" s="6"/>
      <c r="G28" s="6"/>
      <c r="H28" s="6"/>
      <c r="I28" s="7"/>
      <c r="M28" s="3"/>
      <c r="N28" s="30"/>
    </row>
    <row r="29" spans="1:14" ht="40" customHeight="1" x14ac:dyDescent="0.15">
      <c r="A29" s="32" t="s">
        <v>96</v>
      </c>
      <c r="I29" s="18"/>
      <c r="M29" s="3"/>
      <c r="N29" s="30"/>
    </row>
    <row r="30" spans="1:14" ht="40" customHeight="1" thickBot="1" x14ac:dyDescent="0.2">
      <c r="A30" s="10" t="s">
        <v>97</v>
      </c>
      <c r="B30" s="12"/>
      <c r="C30" s="25"/>
      <c r="D30" s="36"/>
      <c r="E30" s="36"/>
      <c r="F30" s="12"/>
      <c r="G30" s="36"/>
      <c r="H30" s="12"/>
      <c r="I30" s="37"/>
      <c r="K30" s="2">
        <v>8</v>
      </c>
      <c r="L30" s="2">
        <v>2.5</v>
      </c>
      <c r="M30" s="3">
        <f>L30/8</f>
        <v>0.3125</v>
      </c>
      <c r="N30" s="30">
        <f t="shared" ref="N30" si="4">M30*100</f>
        <v>31.25</v>
      </c>
    </row>
    <row r="31" spans="1:14" ht="15" customHeight="1" x14ac:dyDescent="0.15">
      <c r="A31" s="28"/>
      <c r="N31" s="18"/>
    </row>
    <row r="32" spans="1:14" ht="15" customHeight="1" thickBot="1" x14ac:dyDescent="0.2">
      <c r="A32" s="28"/>
      <c r="J32" s="43"/>
      <c r="K32" s="43">
        <f>AVERAGE(K20:K30)</f>
        <v>4.666666666666667</v>
      </c>
      <c r="L32" s="43">
        <f>AVERAGE(L20:L30)</f>
        <v>1.8333333333333333</v>
      </c>
      <c r="M32" s="43">
        <f>AVERAGE(M20:M30)</f>
        <v>0.27083333333333331</v>
      </c>
      <c r="N32" s="65">
        <f>AVERAGE(N20:N30)</f>
        <v>27.083333333333332</v>
      </c>
    </row>
    <row r="33" spans="1:14" ht="15" customHeight="1" x14ac:dyDescent="0.2">
      <c r="A33" s="42"/>
      <c r="N33" s="18"/>
    </row>
    <row r="34" spans="1:14" ht="15" customHeight="1" thickBot="1" x14ac:dyDescent="0.25">
      <c r="A34" s="41" t="s">
        <v>80</v>
      </c>
      <c r="B34" s="131" t="s">
        <v>34</v>
      </c>
      <c r="C34" s="131"/>
      <c r="D34" s="131"/>
      <c r="E34" s="131"/>
      <c r="F34" s="131"/>
      <c r="G34" s="131"/>
      <c r="H34" s="131"/>
      <c r="I34" s="131"/>
      <c r="N34" s="18"/>
    </row>
    <row r="35" spans="1:14" ht="40" customHeight="1" thickBot="1" x14ac:dyDescent="0.2">
      <c r="A35" s="27" t="s">
        <v>68</v>
      </c>
      <c r="B35" s="19" t="s">
        <v>35</v>
      </c>
      <c r="C35" s="20" t="s">
        <v>41</v>
      </c>
      <c r="D35" s="20" t="s">
        <v>42</v>
      </c>
      <c r="E35" s="64" t="s">
        <v>39</v>
      </c>
      <c r="F35" s="20" t="s">
        <v>40</v>
      </c>
      <c r="G35" s="20" t="s">
        <v>36</v>
      </c>
      <c r="H35" s="20" t="s">
        <v>37</v>
      </c>
      <c r="I35" s="21" t="s">
        <v>38</v>
      </c>
      <c r="K35" s="46" t="s">
        <v>58</v>
      </c>
      <c r="L35" s="46" t="s">
        <v>63</v>
      </c>
      <c r="M35" s="46" t="s">
        <v>64</v>
      </c>
      <c r="N35" s="52" t="s">
        <v>62</v>
      </c>
    </row>
    <row r="36" spans="1:14" ht="15" customHeight="1" x14ac:dyDescent="0.15">
      <c r="A36" s="14" t="s">
        <v>76</v>
      </c>
      <c r="B36" s="6"/>
      <c r="C36" s="6"/>
      <c r="D36" s="6"/>
      <c r="E36" s="6"/>
      <c r="F36" s="6"/>
      <c r="G36" s="6"/>
      <c r="H36" s="6"/>
      <c r="I36" s="7"/>
      <c r="M36" s="3"/>
      <c r="N36" s="30"/>
    </row>
    <row r="37" spans="1:14" ht="15" customHeight="1" x14ac:dyDescent="0.15">
      <c r="A37" s="32" t="s">
        <v>69</v>
      </c>
      <c r="I37" s="18"/>
      <c r="M37" s="3"/>
      <c r="N37" s="30"/>
    </row>
    <row r="38" spans="1:14" ht="15" customHeight="1" x14ac:dyDescent="0.15">
      <c r="A38" s="15" t="s">
        <v>70</v>
      </c>
      <c r="B38" s="9"/>
      <c r="C38" s="23"/>
      <c r="D38" s="17"/>
      <c r="G38" s="23"/>
      <c r="I38" s="16"/>
      <c r="K38" s="2">
        <v>5</v>
      </c>
      <c r="L38" s="2">
        <v>3</v>
      </c>
      <c r="M38" s="3">
        <f>L38/5</f>
        <v>0.6</v>
      </c>
      <c r="N38" s="30">
        <f t="shared" ref="N38" si="5">M38*100</f>
        <v>60</v>
      </c>
    </row>
    <row r="39" spans="1:14" ht="15" customHeight="1" x14ac:dyDescent="0.15">
      <c r="A39" s="32" t="s">
        <v>71</v>
      </c>
      <c r="I39" s="18"/>
      <c r="M39" s="3"/>
      <c r="N39" s="30"/>
    </row>
    <row r="40" spans="1:14" ht="15" customHeight="1" x14ac:dyDescent="0.15">
      <c r="A40" s="32" t="s">
        <v>95</v>
      </c>
      <c r="I40" s="18"/>
      <c r="M40" s="3"/>
      <c r="N40" s="30"/>
    </row>
    <row r="41" spans="1:14" ht="15" customHeight="1" x14ac:dyDescent="0.15">
      <c r="A41" s="8" t="s">
        <v>72</v>
      </c>
      <c r="I41" s="18"/>
      <c r="K41" s="2">
        <v>0</v>
      </c>
      <c r="L41" s="2">
        <v>0</v>
      </c>
      <c r="M41" s="3">
        <v>0</v>
      </c>
      <c r="N41" s="30">
        <f t="shared" ref="N41" si="6">M41*100</f>
        <v>0</v>
      </c>
    </row>
    <row r="42" spans="1:14" ht="15" customHeight="1" x14ac:dyDescent="0.15">
      <c r="A42" s="32" t="s">
        <v>73</v>
      </c>
      <c r="I42" s="18"/>
      <c r="M42" s="3"/>
      <c r="N42" s="30"/>
    </row>
    <row r="43" spans="1:14" ht="40" customHeight="1" thickBot="1" x14ac:dyDescent="0.2">
      <c r="A43" s="33" t="s">
        <v>74</v>
      </c>
      <c r="B43" s="11"/>
      <c r="C43" s="11"/>
      <c r="D43" s="11"/>
      <c r="E43" s="11"/>
      <c r="F43" s="11"/>
      <c r="G43" s="11"/>
      <c r="H43" s="11"/>
      <c r="I43" s="13"/>
      <c r="M43" s="3"/>
      <c r="N43" s="30"/>
    </row>
    <row r="44" spans="1:14" ht="15" customHeight="1" x14ac:dyDescent="0.15">
      <c r="A44" s="5" t="s">
        <v>75</v>
      </c>
      <c r="B44" s="6"/>
      <c r="C44" s="6"/>
      <c r="D44" s="6"/>
      <c r="E44" s="6"/>
      <c r="F44" s="6"/>
      <c r="G44" s="6"/>
      <c r="H44" s="6"/>
      <c r="I44" s="7"/>
      <c r="M44" s="3"/>
      <c r="N44" s="30"/>
    </row>
    <row r="45" spans="1:14" ht="40" customHeight="1" x14ac:dyDescent="0.15">
      <c r="A45" s="32" t="s">
        <v>96</v>
      </c>
      <c r="I45" s="18"/>
      <c r="M45" s="3"/>
      <c r="N45" s="30"/>
    </row>
    <row r="46" spans="1:14" ht="40" customHeight="1" thickBot="1" x14ac:dyDescent="0.2">
      <c r="A46" s="10" t="s">
        <v>97</v>
      </c>
      <c r="B46" s="12"/>
      <c r="C46" s="25"/>
      <c r="D46" s="36"/>
      <c r="E46" s="36"/>
      <c r="F46" s="12"/>
      <c r="G46" s="36"/>
      <c r="H46" s="11"/>
      <c r="I46" s="37"/>
      <c r="K46" s="2">
        <v>7</v>
      </c>
      <c r="L46" s="2">
        <v>2.5</v>
      </c>
      <c r="M46" s="3">
        <f>L46/7</f>
        <v>0.35714285714285715</v>
      </c>
      <c r="N46" s="30">
        <f t="shared" ref="N46" si="7">M46*100</f>
        <v>35.714285714285715</v>
      </c>
    </row>
    <row r="47" spans="1:14" ht="15" customHeight="1" x14ac:dyDescent="0.15">
      <c r="A47" s="28"/>
      <c r="N47" s="18"/>
    </row>
    <row r="48" spans="1:14" ht="15" customHeight="1" thickBot="1" x14ac:dyDescent="0.2">
      <c r="J48" s="4"/>
      <c r="K48" s="4">
        <f>AVERAGE(K36:K46)</f>
        <v>4</v>
      </c>
      <c r="L48" s="4">
        <f>AVERAGE(L36:L46)</f>
        <v>1.8333333333333333</v>
      </c>
      <c r="M48" s="4">
        <f>AVERAGE(M36:M46)</f>
        <v>0.31904761904761902</v>
      </c>
      <c r="N48" s="31">
        <f>AVERAGE(N36:N46)</f>
        <v>31.904761904761909</v>
      </c>
    </row>
    <row r="49" spans="1:15" ht="15" customHeight="1" x14ac:dyDescent="0.15">
      <c r="J49" s="6"/>
      <c r="K49" s="6"/>
      <c r="L49" s="6"/>
      <c r="M49" s="6"/>
      <c r="N49" s="7"/>
    </row>
    <row r="50" spans="1:15" ht="15" customHeight="1" thickBot="1" x14ac:dyDescent="0.25">
      <c r="A50" s="41" t="s">
        <v>79</v>
      </c>
      <c r="B50" s="131" t="s">
        <v>34</v>
      </c>
      <c r="C50" s="131"/>
      <c r="D50" s="131"/>
      <c r="E50" s="131"/>
      <c r="F50" s="131"/>
      <c r="G50" s="131"/>
      <c r="H50" s="131"/>
      <c r="I50" s="131"/>
      <c r="N50" s="18"/>
    </row>
    <row r="51" spans="1:15" ht="40" customHeight="1" thickBot="1" x14ac:dyDescent="0.2">
      <c r="A51" s="27" t="s">
        <v>68</v>
      </c>
      <c r="B51" s="19" t="s">
        <v>35</v>
      </c>
      <c r="C51" s="20" t="s">
        <v>41</v>
      </c>
      <c r="D51" s="20" t="s">
        <v>42</v>
      </c>
      <c r="E51" s="64" t="s">
        <v>39</v>
      </c>
      <c r="F51" s="20" t="s">
        <v>40</v>
      </c>
      <c r="G51" s="20" t="s">
        <v>36</v>
      </c>
      <c r="H51" s="20" t="s">
        <v>37</v>
      </c>
      <c r="I51" s="21" t="s">
        <v>38</v>
      </c>
      <c r="K51" s="46" t="s">
        <v>58</v>
      </c>
      <c r="L51" s="46" t="s">
        <v>63</v>
      </c>
      <c r="M51" s="46" t="s">
        <v>64</v>
      </c>
      <c r="N51" s="52" t="s">
        <v>62</v>
      </c>
    </row>
    <row r="52" spans="1:15" ht="15" customHeight="1" x14ac:dyDescent="0.15">
      <c r="A52" s="14" t="s">
        <v>76</v>
      </c>
      <c r="B52" s="6"/>
      <c r="C52" s="6"/>
      <c r="D52" s="6"/>
      <c r="E52" s="6"/>
      <c r="F52" s="6"/>
      <c r="G52" s="6"/>
      <c r="H52" s="6"/>
      <c r="I52" s="7"/>
      <c r="M52" s="3"/>
      <c r="N52" s="30"/>
    </row>
    <row r="53" spans="1:15" ht="15" customHeight="1" x14ac:dyDescent="0.15">
      <c r="A53" s="32" t="s">
        <v>69</v>
      </c>
      <c r="I53" s="18"/>
      <c r="M53" s="3"/>
      <c r="N53" s="30"/>
    </row>
    <row r="54" spans="1:15" ht="15" customHeight="1" x14ac:dyDescent="0.15">
      <c r="A54" s="32" t="s">
        <v>70</v>
      </c>
      <c r="I54" s="18"/>
      <c r="M54" s="3"/>
      <c r="N54" s="30"/>
    </row>
    <row r="55" spans="1:15" ht="15" customHeight="1" x14ac:dyDescent="0.15">
      <c r="A55" s="32" t="s">
        <v>71</v>
      </c>
      <c r="I55" s="18"/>
      <c r="M55" s="3"/>
      <c r="N55" s="30"/>
    </row>
    <row r="56" spans="1:15" ht="15" customHeight="1" x14ac:dyDescent="0.15">
      <c r="A56" s="8" t="s">
        <v>95</v>
      </c>
      <c r="B56" s="17"/>
      <c r="C56" s="9"/>
      <c r="E56" s="17"/>
      <c r="F56" s="23"/>
      <c r="G56" s="23"/>
      <c r="I56" s="34"/>
      <c r="K56" s="2">
        <v>6</v>
      </c>
      <c r="L56" s="2">
        <v>4</v>
      </c>
      <c r="M56" s="3">
        <f>L56/6</f>
        <v>0.66666666666666663</v>
      </c>
      <c r="N56" s="30">
        <f t="shared" ref="N56:N57" si="8">M56*100</f>
        <v>66.666666666666657</v>
      </c>
      <c r="O56" s="57"/>
    </row>
    <row r="57" spans="1:15" ht="15" customHeight="1" x14ac:dyDescent="0.15">
      <c r="A57" s="8" t="s">
        <v>72</v>
      </c>
      <c r="I57" s="18"/>
      <c r="K57" s="2">
        <v>0</v>
      </c>
      <c r="L57" s="2">
        <v>0</v>
      </c>
      <c r="M57" s="3">
        <v>0</v>
      </c>
      <c r="N57" s="30">
        <f t="shared" si="8"/>
        <v>0</v>
      </c>
    </row>
    <row r="58" spans="1:15" ht="15" customHeight="1" x14ac:dyDescent="0.15">
      <c r="A58" s="32" t="s">
        <v>73</v>
      </c>
      <c r="I58" s="18"/>
      <c r="M58" s="3"/>
      <c r="N58" s="30"/>
    </row>
    <row r="59" spans="1:15" ht="40" customHeight="1" thickBot="1" x14ac:dyDescent="0.2">
      <c r="A59" s="33" t="s">
        <v>74</v>
      </c>
      <c r="B59" s="11"/>
      <c r="C59" s="11"/>
      <c r="D59" s="11"/>
      <c r="E59" s="11"/>
      <c r="F59" s="11"/>
      <c r="G59" s="11"/>
      <c r="H59" s="11"/>
      <c r="I59" s="13"/>
      <c r="M59" s="3"/>
      <c r="N59" s="30"/>
    </row>
    <row r="60" spans="1:15" ht="15" customHeight="1" x14ac:dyDescent="0.15">
      <c r="A60" s="5" t="s">
        <v>75</v>
      </c>
      <c r="B60" s="6"/>
      <c r="C60" s="6"/>
      <c r="D60" s="6"/>
      <c r="E60" s="6"/>
      <c r="F60" s="6"/>
      <c r="G60" s="6"/>
      <c r="H60" s="6"/>
      <c r="I60" s="7"/>
      <c r="M60" s="3"/>
      <c r="N60" s="30"/>
    </row>
    <row r="61" spans="1:15" ht="40" customHeight="1" x14ac:dyDescent="0.15">
      <c r="A61" s="32" t="s">
        <v>96</v>
      </c>
      <c r="I61" s="18"/>
      <c r="M61" s="3"/>
      <c r="N61" s="30"/>
    </row>
    <row r="62" spans="1:15" ht="40" customHeight="1" thickBot="1" x14ac:dyDescent="0.2">
      <c r="A62" s="10" t="s">
        <v>97</v>
      </c>
      <c r="B62" s="11"/>
      <c r="C62" s="25"/>
      <c r="D62" s="11"/>
      <c r="E62" s="36"/>
      <c r="F62" s="12"/>
      <c r="G62" s="36"/>
      <c r="H62" s="11"/>
      <c r="I62" s="37"/>
      <c r="K62" s="2">
        <v>5</v>
      </c>
      <c r="L62" s="2">
        <v>2</v>
      </c>
      <c r="M62" s="3">
        <f>L62/5</f>
        <v>0.4</v>
      </c>
      <c r="N62" s="30">
        <f t="shared" ref="N62" si="9">M62*100</f>
        <v>40</v>
      </c>
    </row>
    <row r="63" spans="1:15" ht="15" customHeight="1" x14ac:dyDescent="0.15">
      <c r="A63" s="28"/>
      <c r="N63" s="18"/>
    </row>
    <row r="64" spans="1:15" ht="15" customHeight="1" thickBot="1" x14ac:dyDescent="0.2">
      <c r="A64" s="29"/>
      <c r="B64" s="11"/>
      <c r="C64" s="11"/>
      <c r="D64" s="11"/>
      <c r="E64" s="11"/>
      <c r="F64" s="11"/>
      <c r="G64" s="11"/>
      <c r="H64" s="11"/>
      <c r="I64" s="11"/>
      <c r="J64" s="43"/>
      <c r="K64" s="43">
        <f>AVERAGE(K52:K62)</f>
        <v>3.6666666666666665</v>
      </c>
      <c r="L64" s="43">
        <f>AVERAGE(L52:L62)</f>
        <v>2</v>
      </c>
      <c r="M64" s="43">
        <f>AVERAGE(M52:M62)</f>
        <v>0.35555555555555557</v>
      </c>
      <c r="N64" s="65">
        <f>AVERAGE(N52:N62)</f>
        <v>35.55555555555555</v>
      </c>
    </row>
    <row r="65" spans="1:15" x14ac:dyDescent="0.15">
      <c r="A65" s="28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</row>
    <row r="66" spans="1:15" x14ac:dyDescent="0.15">
      <c r="A66" s="28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</row>
    <row r="67" spans="1:15" x14ac:dyDescent="0.15">
      <c r="A67" s="28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</row>
  </sheetData>
  <mergeCells count="4">
    <mergeCell ref="B2:I2"/>
    <mergeCell ref="B18:I18"/>
    <mergeCell ref="B34:I34"/>
    <mergeCell ref="B50:I50"/>
  </mergeCells>
  <pageMargins left="0.25" right="0.25" top="0.75" bottom="0.75" header="0.3" footer="0.3"/>
  <pageSetup paperSize="8" orientation="landscape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P84"/>
  <sheetViews>
    <sheetView zoomScale="120" zoomScaleNormal="120" workbookViewId="0">
      <selection activeCell="O8" sqref="O8"/>
    </sheetView>
  </sheetViews>
  <sheetFormatPr baseColWidth="10" defaultColWidth="11.1640625" defaultRowHeight="12" x14ac:dyDescent="0.15"/>
  <cols>
    <col min="1" max="1" width="52.33203125" style="2" customWidth="1"/>
    <col min="2" max="2" width="10.5" style="2" customWidth="1"/>
    <col min="3" max="3" width="15.5" style="2" customWidth="1"/>
    <col min="4" max="4" width="15.83203125" style="2" customWidth="1"/>
    <col min="5" max="5" width="16.83203125" style="2" customWidth="1"/>
    <col min="6" max="6" width="14.83203125" style="2" customWidth="1"/>
    <col min="7" max="7" width="9.5" style="2" customWidth="1"/>
    <col min="8" max="8" width="10.6640625" style="2" customWidth="1"/>
    <col min="9" max="9" width="16.6640625" style="2" customWidth="1"/>
    <col min="10" max="10" width="4.6640625" style="2" customWidth="1"/>
    <col min="11" max="11" width="8.1640625" style="2" customWidth="1"/>
    <col min="12" max="12" width="8.5" style="2" customWidth="1"/>
    <col min="13" max="13" width="12.83203125" style="2" customWidth="1"/>
    <col min="14" max="14" width="9.1640625" style="2" customWidth="1"/>
    <col min="15" max="16384" width="11.1640625" style="2"/>
  </cols>
  <sheetData>
    <row r="1" spans="1:15" ht="16" x14ac:dyDescent="0.2">
      <c r="A1" s="42" t="s">
        <v>16</v>
      </c>
    </row>
    <row r="2" spans="1:15" ht="17" thickBot="1" x14ac:dyDescent="0.25">
      <c r="A2" s="41" t="s">
        <v>83</v>
      </c>
      <c r="B2" s="131" t="s">
        <v>34</v>
      </c>
      <c r="C2" s="131"/>
      <c r="D2" s="131"/>
      <c r="E2" s="131"/>
      <c r="F2" s="131"/>
      <c r="G2" s="131"/>
      <c r="H2" s="131"/>
      <c r="I2" s="131"/>
      <c r="J2" s="11"/>
      <c r="K2" s="11"/>
      <c r="L2" s="11"/>
      <c r="M2" s="11"/>
      <c r="N2" s="11"/>
    </row>
    <row r="3" spans="1:15" ht="40" customHeight="1" thickBot="1" x14ac:dyDescent="0.2">
      <c r="A3" s="27" t="s">
        <v>68</v>
      </c>
      <c r="B3" s="19" t="s">
        <v>35</v>
      </c>
      <c r="C3" s="20" t="s">
        <v>41</v>
      </c>
      <c r="D3" s="20" t="s">
        <v>42</v>
      </c>
      <c r="E3" s="64" t="s">
        <v>39</v>
      </c>
      <c r="F3" s="20" t="s">
        <v>40</v>
      </c>
      <c r="G3" s="20" t="s">
        <v>36</v>
      </c>
      <c r="H3" s="20" t="s">
        <v>37</v>
      </c>
      <c r="I3" s="21" t="s">
        <v>38</v>
      </c>
      <c r="K3" s="46" t="s">
        <v>58</v>
      </c>
      <c r="L3" s="46" t="s">
        <v>63</v>
      </c>
      <c r="M3" s="46" t="s">
        <v>64</v>
      </c>
      <c r="N3" s="52" t="s">
        <v>62</v>
      </c>
    </row>
    <row r="4" spans="1:15" ht="15" customHeight="1" x14ac:dyDescent="0.15">
      <c r="A4" s="14" t="s">
        <v>76</v>
      </c>
      <c r="B4" s="6"/>
      <c r="C4" s="6"/>
      <c r="D4" s="6"/>
      <c r="E4" s="6"/>
      <c r="F4" s="6"/>
      <c r="G4" s="6"/>
      <c r="H4" s="6"/>
      <c r="I4" s="7"/>
      <c r="M4" s="3"/>
      <c r="N4" s="30"/>
    </row>
    <row r="5" spans="1:15" ht="15" customHeight="1" x14ac:dyDescent="0.15">
      <c r="A5" s="32" t="s">
        <v>69</v>
      </c>
      <c r="I5" s="18"/>
      <c r="M5" s="3"/>
      <c r="N5" s="30"/>
    </row>
    <row r="6" spans="1:15" ht="15" customHeight="1" x14ac:dyDescent="0.15">
      <c r="A6" s="8" t="s">
        <v>70</v>
      </c>
      <c r="B6" s="9"/>
      <c r="C6" s="9"/>
      <c r="D6" s="23"/>
      <c r="F6" s="9"/>
      <c r="G6" s="9"/>
      <c r="H6" s="9"/>
      <c r="I6" s="16"/>
      <c r="K6" s="2">
        <v>7</v>
      </c>
      <c r="L6" s="2">
        <v>1.5</v>
      </c>
      <c r="M6" s="3">
        <f>L6/K6</f>
        <v>0.21428571428571427</v>
      </c>
      <c r="N6" s="30">
        <f>M6*100</f>
        <v>21.428571428571427</v>
      </c>
      <c r="O6" s="57"/>
    </row>
    <row r="7" spans="1:15" ht="15" customHeight="1" x14ac:dyDescent="0.15">
      <c r="A7" s="32" t="s">
        <v>71</v>
      </c>
      <c r="I7" s="18"/>
      <c r="M7" s="3"/>
      <c r="N7" s="30"/>
    </row>
    <row r="8" spans="1:15" ht="15" customHeight="1" x14ac:dyDescent="0.15">
      <c r="A8" s="32" t="s">
        <v>95</v>
      </c>
      <c r="I8" s="18"/>
      <c r="M8" s="3"/>
      <c r="N8" s="30"/>
    </row>
    <row r="9" spans="1:15" ht="15" customHeight="1" x14ac:dyDescent="0.15">
      <c r="A9" s="8" t="s">
        <v>72</v>
      </c>
      <c r="I9" s="18"/>
      <c r="K9" s="2">
        <v>0</v>
      </c>
      <c r="L9" s="2">
        <v>0</v>
      </c>
      <c r="M9" s="3">
        <v>0</v>
      </c>
      <c r="N9" s="30">
        <f t="shared" ref="N9" si="0">M9*100</f>
        <v>0</v>
      </c>
    </row>
    <row r="10" spans="1:15" ht="15" customHeight="1" x14ac:dyDescent="0.15">
      <c r="A10" s="32" t="s">
        <v>73</v>
      </c>
      <c r="I10" s="18"/>
      <c r="M10" s="3"/>
      <c r="N10" s="30"/>
    </row>
    <row r="11" spans="1:15" ht="40" customHeight="1" thickBot="1" x14ac:dyDescent="0.2">
      <c r="A11" s="33" t="s">
        <v>74</v>
      </c>
      <c r="B11" s="11"/>
      <c r="C11" s="11"/>
      <c r="D11" s="11"/>
      <c r="E11" s="11"/>
      <c r="F11" s="11"/>
      <c r="G11" s="11"/>
      <c r="H11" s="11"/>
      <c r="I11" s="13"/>
      <c r="M11" s="3"/>
      <c r="N11" s="30"/>
    </row>
    <row r="12" spans="1:15" ht="15" customHeight="1" x14ac:dyDescent="0.15">
      <c r="A12" s="5" t="s">
        <v>75</v>
      </c>
      <c r="B12" s="6"/>
      <c r="C12" s="6"/>
      <c r="D12" s="6"/>
      <c r="E12" s="6"/>
      <c r="F12" s="6"/>
      <c r="G12" s="6"/>
      <c r="H12" s="6"/>
      <c r="I12" s="7"/>
      <c r="M12" s="3"/>
      <c r="N12" s="30"/>
    </row>
    <row r="13" spans="1:15" ht="40" customHeight="1" x14ac:dyDescent="0.15">
      <c r="A13" s="32" t="s">
        <v>96</v>
      </c>
      <c r="I13" s="18"/>
      <c r="M13" s="3"/>
      <c r="N13" s="30"/>
    </row>
    <row r="14" spans="1:15" ht="40" customHeight="1" thickBot="1" x14ac:dyDescent="0.2">
      <c r="A14" s="33" t="s">
        <v>97</v>
      </c>
      <c r="B14" s="11"/>
      <c r="C14" s="11"/>
      <c r="D14" s="11"/>
      <c r="E14" s="11"/>
      <c r="F14" s="11"/>
      <c r="G14" s="11"/>
      <c r="H14" s="11"/>
      <c r="I14" s="13"/>
      <c r="M14" s="3"/>
      <c r="N14" s="30"/>
    </row>
    <row r="15" spans="1:15" ht="15" customHeight="1" x14ac:dyDescent="0.15">
      <c r="A15" s="28"/>
      <c r="N15" s="18"/>
    </row>
    <row r="16" spans="1:15" ht="15" customHeight="1" thickBot="1" x14ac:dyDescent="0.2">
      <c r="J16" s="4"/>
      <c r="K16" s="4">
        <f>AVERAGE(K4:K14)</f>
        <v>3.5</v>
      </c>
      <c r="L16" s="4">
        <f>AVERAGE(L4:L14)</f>
        <v>0.75</v>
      </c>
      <c r="M16" s="4">
        <f>AVERAGE(M4:M14)</f>
        <v>0.10714285714285714</v>
      </c>
      <c r="N16" s="31">
        <f>AVERAGE(N4:N14)</f>
        <v>10.714285714285714</v>
      </c>
    </row>
    <row r="17" spans="1:15" ht="15" customHeight="1" x14ac:dyDescent="0.15">
      <c r="J17" s="6"/>
      <c r="K17" s="6"/>
      <c r="L17" s="6"/>
      <c r="M17" s="6"/>
      <c r="N17" s="7"/>
    </row>
    <row r="18" spans="1:15" ht="15" customHeight="1" thickBot="1" x14ac:dyDescent="0.25">
      <c r="A18" s="41" t="s">
        <v>82</v>
      </c>
      <c r="B18" s="131" t="s">
        <v>34</v>
      </c>
      <c r="C18" s="131"/>
      <c r="D18" s="131"/>
      <c r="E18" s="131"/>
      <c r="F18" s="131"/>
      <c r="G18" s="131"/>
      <c r="H18" s="131"/>
      <c r="I18" s="131"/>
      <c r="N18" s="18"/>
    </row>
    <row r="19" spans="1:15" ht="40" customHeight="1" thickBot="1" x14ac:dyDescent="0.2">
      <c r="A19" s="27" t="s">
        <v>68</v>
      </c>
      <c r="B19" s="19" t="s">
        <v>35</v>
      </c>
      <c r="C19" s="20" t="s">
        <v>41</v>
      </c>
      <c r="D19" s="20" t="s">
        <v>42</v>
      </c>
      <c r="E19" s="64" t="s">
        <v>39</v>
      </c>
      <c r="F19" s="20" t="s">
        <v>40</v>
      </c>
      <c r="G19" s="20" t="s">
        <v>36</v>
      </c>
      <c r="H19" s="20" t="s">
        <v>37</v>
      </c>
      <c r="I19" s="21" t="s">
        <v>38</v>
      </c>
      <c r="K19" s="46" t="s">
        <v>58</v>
      </c>
      <c r="L19" s="46" t="s">
        <v>63</v>
      </c>
      <c r="M19" s="46" t="s">
        <v>64</v>
      </c>
      <c r="N19" s="52" t="s">
        <v>62</v>
      </c>
    </row>
    <row r="20" spans="1:15" ht="15" customHeight="1" x14ac:dyDescent="0.15">
      <c r="A20" s="14" t="s">
        <v>76</v>
      </c>
      <c r="B20" s="6"/>
      <c r="C20" s="6"/>
      <c r="D20" s="6"/>
      <c r="E20" s="6"/>
      <c r="F20" s="6"/>
      <c r="G20" s="6"/>
      <c r="H20" s="6"/>
      <c r="I20" s="7"/>
      <c r="M20" s="3"/>
      <c r="N20" s="30"/>
    </row>
    <row r="21" spans="1:15" ht="15" customHeight="1" x14ac:dyDescent="0.15">
      <c r="A21" s="32" t="s">
        <v>69</v>
      </c>
      <c r="I21" s="18"/>
      <c r="M21" s="3"/>
      <c r="N21" s="30"/>
    </row>
    <row r="22" spans="1:15" ht="15" customHeight="1" x14ac:dyDescent="0.15">
      <c r="A22" s="15" t="s">
        <v>70</v>
      </c>
      <c r="B22" s="9"/>
      <c r="C22" s="9"/>
      <c r="D22" s="9"/>
      <c r="G22" s="9"/>
      <c r="H22" s="9"/>
      <c r="I22" s="16"/>
      <c r="K22" s="2">
        <v>6</v>
      </c>
      <c r="L22" s="2">
        <v>0.5</v>
      </c>
      <c r="M22" s="3">
        <f t="shared" ref="M22" si="1">L22/6</f>
        <v>8.3333333333333329E-2</v>
      </c>
      <c r="N22" s="30">
        <f t="shared" ref="N22:N27" si="2">M22*100</f>
        <v>8.3333333333333321</v>
      </c>
      <c r="O22" s="57"/>
    </row>
    <row r="23" spans="1:15" ht="15" customHeight="1" x14ac:dyDescent="0.15">
      <c r="A23" s="15" t="s">
        <v>71</v>
      </c>
      <c r="C23" s="9"/>
      <c r="G23" s="9"/>
      <c r="I23" s="16"/>
      <c r="K23" s="2">
        <v>3</v>
      </c>
      <c r="L23" s="2">
        <v>0.5</v>
      </c>
      <c r="M23" s="3">
        <f>L23/3</f>
        <v>0.16666666666666666</v>
      </c>
      <c r="N23" s="30">
        <f t="shared" si="2"/>
        <v>16.666666666666664</v>
      </c>
    </row>
    <row r="24" spans="1:15" ht="15" customHeight="1" x14ac:dyDescent="0.15">
      <c r="A24" s="32" t="s">
        <v>95</v>
      </c>
      <c r="I24" s="18"/>
      <c r="M24" s="3"/>
      <c r="N24" s="30"/>
    </row>
    <row r="25" spans="1:15" ht="15" customHeight="1" x14ac:dyDescent="0.15">
      <c r="A25" s="8" t="s">
        <v>72</v>
      </c>
      <c r="I25" s="18"/>
      <c r="K25" s="2">
        <v>0</v>
      </c>
      <c r="L25" s="2">
        <v>0</v>
      </c>
      <c r="M25" s="3">
        <v>0</v>
      </c>
      <c r="N25" s="30">
        <f t="shared" si="2"/>
        <v>0</v>
      </c>
    </row>
    <row r="26" spans="1:15" ht="15" customHeight="1" x14ac:dyDescent="0.15">
      <c r="A26" s="32" t="s">
        <v>73</v>
      </c>
      <c r="I26" s="18"/>
      <c r="M26" s="3"/>
      <c r="N26" s="30"/>
    </row>
    <row r="27" spans="1:15" ht="40" customHeight="1" thickBot="1" x14ac:dyDescent="0.2">
      <c r="A27" s="10" t="s">
        <v>74</v>
      </c>
      <c r="B27" s="36"/>
      <c r="C27" s="36"/>
      <c r="D27" s="36"/>
      <c r="E27" s="11"/>
      <c r="F27" s="11"/>
      <c r="G27" s="12"/>
      <c r="H27" s="25"/>
      <c r="I27" s="26"/>
      <c r="K27" s="2">
        <v>6</v>
      </c>
      <c r="L27" s="2">
        <v>3</v>
      </c>
      <c r="M27" s="3">
        <f>L27/6</f>
        <v>0.5</v>
      </c>
      <c r="N27" s="30">
        <f t="shared" si="2"/>
        <v>50</v>
      </c>
    </row>
    <row r="28" spans="1:15" ht="15" customHeight="1" x14ac:dyDescent="0.15">
      <c r="A28" s="5" t="s">
        <v>75</v>
      </c>
      <c r="B28" s="6"/>
      <c r="C28" s="6"/>
      <c r="D28" s="6"/>
      <c r="E28" s="6"/>
      <c r="F28" s="6"/>
      <c r="G28" s="6"/>
      <c r="H28" s="6"/>
      <c r="I28" s="7"/>
      <c r="M28" s="3"/>
      <c r="N28" s="30"/>
    </row>
    <row r="29" spans="1:15" ht="40" customHeight="1" x14ac:dyDescent="0.15">
      <c r="A29" s="32" t="s">
        <v>96</v>
      </c>
      <c r="I29" s="18"/>
      <c r="M29" s="3"/>
      <c r="N29" s="30"/>
    </row>
    <row r="30" spans="1:15" ht="40" customHeight="1" thickBot="1" x14ac:dyDescent="0.2">
      <c r="A30" s="33" t="s">
        <v>97</v>
      </c>
      <c r="B30" s="11"/>
      <c r="C30" s="11"/>
      <c r="D30" s="11"/>
      <c r="E30" s="11"/>
      <c r="F30" s="11"/>
      <c r="G30" s="11"/>
      <c r="H30" s="11"/>
      <c r="I30" s="13"/>
      <c r="M30" s="3"/>
      <c r="N30" s="30"/>
    </row>
    <row r="31" spans="1:15" ht="15" customHeight="1" x14ac:dyDescent="0.15">
      <c r="A31" s="28"/>
      <c r="N31" s="18"/>
    </row>
    <row r="32" spans="1:15" ht="15" customHeight="1" thickBot="1" x14ac:dyDescent="0.2">
      <c r="A32" s="28"/>
      <c r="J32" s="43"/>
      <c r="K32" s="43">
        <f>AVERAGE(K20:K30)</f>
        <v>3.75</v>
      </c>
      <c r="L32" s="43">
        <f>AVERAGE(L20:L30)</f>
        <v>1</v>
      </c>
      <c r="M32" s="43">
        <f>AVERAGE(M20:M30)</f>
        <v>0.1875</v>
      </c>
      <c r="N32" s="65">
        <f>AVERAGE(N20:N30)</f>
        <v>18.75</v>
      </c>
    </row>
    <row r="33" spans="1:15" ht="15" customHeight="1" x14ac:dyDescent="0.2">
      <c r="A33" s="42"/>
      <c r="N33" s="18"/>
    </row>
    <row r="34" spans="1:15" ht="15" customHeight="1" thickBot="1" x14ac:dyDescent="0.25">
      <c r="A34" s="41" t="s">
        <v>81</v>
      </c>
      <c r="B34" s="131" t="s">
        <v>34</v>
      </c>
      <c r="C34" s="131"/>
      <c r="D34" s="131"/>
      <c r="E34" s="131"/>
      <c r="F34" s="131"/>
      <c r="G34" s="131"/>
      <c r="H34" s="131"/>
      <c r="I34" s="131"/>
      <c r="N34" s="18"/>
    </row>
    <row r="35" spans="1:15" ht="40" customHeight="1" thickBot="1" x14ac:dyDescent="0.2">
      <c r="A35" s="27" t="s">
        <v>68</v>
      </c>
      <c r="B35" s="19" t="s">
        <v>35</v>
      </c>
      <c r="C35" s="20" t="s">
        <v>41</v>
      </c>
      <c r="D35" s="20" t="s">
        <v>42</v>
      </c>
      <c r="E35" s="64" t="s">
        <v>39</v>
      </c>
      <c r="F35" s="20" t="s">
        <v>40</v>
      </c>
      <c r="G35" s="20" t="s">
        <v>36</v>
      </c>
      <c r="H35" s="20" t="s">
        <v>37</v>
      </c>
      <c r="I35" s="21" t="s">
        <v>38</v>
      </c>
      <c r="K35" s="46" t="s">
        <v>58</v>
      </c>
      <c r="L35" s="46" t="s">
        <v>63</v>
      </c>
      <c r="M35" s="46" t="s">
        <v>64</v>
      </c>
      <c r="N35" s="52" t="s">
        <v>62</v>
      </c>
    </row>
    <row r="36" spans="1:15" ht="15" customHeight="1" x14ac:dyDescent="0.15">
      <c r="A36" s="14" t="s">
        <v>76</v>
      </c>
      <c r="B36" s="6"/>
      <c r="C36" s="6"/>
      <c r="D36" s="6"/>
      <c r="E36" s="6"/>
      <c r="F36" s="6"/>
      <c r="G36" s="6"/>
      <c r="H36" s="6"/>
      <c r="I36" s="7"/>
      <c r="M36" s="3"/>
      <c r="N36" s="30"/>
    </row>
    <row r="37" spans="1:15" ht="15" customHeight="1" x14ac:dyDescent="0.15">
      <c r="A37" s="32" t="s">
        <v>69</v>
      </c>
      <c r="I37" s="18"/>
      <c r="M37" s="3"/>
      <c r="N37" s="30"/>
    </row>
    <row r="38" spans="1:15" ht="15" customHeight="1" x14ac:dyDescent="0.15">
      <c r="A38" s="15" t="s">
        <v>70</v>
      </c>
      <c r="B38" s="9"/>
      <c r="C38" s="9"/>
      <c r="D38" s="9"/>
      <c r="G38" s="9"/>
      <c r="H38" s="9"/>
      <c r="I38" s="16"/>
      <c r="K38" s="2">
        <v>6</v>
      </c>
      <c r="L38" s="2">
        <v>0.5</v>
      </c>
      <c r="M38" s="3">
        <f t="shared" ref="M38" si="3">L38/6</f>
        <v>8.3333333333333329E-2</v>
      </c>
      <c r="N38" s="30">
        <f t="shared" ref="N38" si="4">M38*100</f>
        <v>8.3333333333333321</v>
      </c>
      <c r="O38" s="57"/>
    </row>
    <row r="39" spans="1:15" ht="15" customHeight="1" x14ac:dyDescent="0.15">
      <c r="A39" s="15" t="s">
        <v>71</v>
      </c>
      <c r="C39" s="9"/>
      <c r="G39" s="9"/>
      <c r="I39" s="16"/>
      <c r="K39" s="2">
        <v>3</v>
      </c>
      <c r="L39" s="2">
        <v>0.5</v>
      </c>
      <c r="M39" s="3">
        <f>L39/3</f>
        <v>0.16666666666666666</v>
      </c>
      <c r="N39" s="30">
        <f t="shared" ref="N39" si="5">M39*100</f>
        <v>16.666666666666664</v>
      </c>
    </row>
    <row r="40" spans="1:15" ht="15" customHeight="1" x14ac:dyDescent="0.15">
      <c r="A40" s="32" t="s">
        <v>95</v>
      </c>
      <c r="I40" s="18"/>
      <c r="M40" s="3"/>
      <c r="N40" s="30"/>
    </row>
    <row r="41" spans="1:15" ht="15" customHeight="1" x14ac:dyDescent="0.15">
      <c r="A41" s="8" t="s">
        <v>72</v>
      </c>
      <c r="I41" s="18"/>
      <c r="K41" s="2">
        <v>0</v>
      </c>
      <c r="L41" s="2">
        <v>0</v>
      </c>
      <c r="M41" s="3">
        <v>0</v>
      </c>
      <c r="N41" s="30">
        <f t="shared" ref="N41" si="6">M41*100</f>
        <v>0</v>
      </c>
    </row>
    <row r="42" spans="1:15" ht="15" customHeight="1" x14ac:dyDescent="0.15">
      <c r="A42" s="32" t="s">
        <v>73</v>
      </c>
      <c r="I42" s="18"/>
      <c r="M42" s="3"/>
      <c r="N42" s="30"/>
    </row>
    <row r="43" spans="1:15" ht="40" customHeight="1" thickBot="1" x14ac:dyDescent="0.2">
      <c r="A43" s="10" t="s">
        <v>74</v>
      </c>
      <c r="B43" s="36"/>
      <c r="C43" s="36"/>
      <c r="D43" s="36"/>
      <c r="E43" s="11"/>
      <c r="F43" s="11"/>
      <c r="G43" s="12"/>
      <c r="H43" s="25"/>
      <c r="I43" s="26"/>
      <c r="K43" s="2">
        <v>6</v>
      </c>
      <c r="L43" s="2">
        <v>3</v>
      </c>
      <c r="M43" s="3">
        <f>L43/6</f>
        <v>0.5</v>
      </c>
      <c r="N43" s="30">
        <f t="shared" ref="N43" si="7">M43*100</f>
        <v>50</v>
      </c>
    </row>
    <row r="44" spans="1:15" ht="15" customHeight="1" x14ac:dyDescent="0.15">
      <c r="A44" s="5" t="s">
        <v>75</v>
      </c>
      <c r="B44" s="6"/>
      <c r="C44" s="6"/>
      <c r="D44" s="6"/>
      <c r="E44" s="6"/>
      <c r="F44" s="6"/>
      <c r="G44" s="6"/>
      <c r="H44" s="6"/>
      <c r="I44" s="7"/>
      <c r="M44" s="3"/>
      <c r="N44" s="30"/>
    </row>
    <row r="45" spans="1:15" ht="40" customHeight="1" x14ac:dyDescent="0.15">
      <c r="A45" s="32" t="s">
        <v>96</v>
      </c>
      <c r="I45" s="18"/>
      <c r="M45" s="3"/>
      <c r="N45" s="30"/>
    </row>
    <row r="46" spans="1:15" ht="40" customHeight="1" thickBot="1" x14ac:dyDescent="0.2">
      <c r="A46" s="33" t="s">
        <v>97</v>
      </c>
      <c r="B46" s="11"/>
      <c r="C46" s="11"/>
      <c r="D46" s="11"/>
      <c r="E46" s="11"/>
      <c r="F46" s="11"/>
      <c r="G46" s="11"/>
      <c r="H46" s="11"/>
      <c r="I46" s="13"/>
      <c r="M46" s="3"/>
      <c r="N46" s="30"/>
    </row>
    <row r="47" spans="1:15" ht="15" customHeight="1" x14ac:dyDescent="0.15">
      <c r="A47" s="28"/>
      <c r="N47" s="18"/>
    </row>
    <row r="48" spans="1:15" ht="15" customHeight="1" thickBot="1" x14ac:dyDescent="0.2">
      <c r="A48" s="28"/>
      <c r="J48" s="43"/>
      <c r="K48" s="43">
        <f>AVERAGE(K36:K46)</f>
        <v>3.75</v>
      </c>
      <c r="L48" s="43">
        <f>AVERAGE(L36:L46)</f>
        <v>1</v>
      </c>
      <c r="M48" s="43">
        <f>AVERAGE(M36:M46)</f>
        <v>0.1875</v>
      </c>
      <c r="N48" s="65">
        <f>AVERAGE(N36:N46)</f>
        <v>18.75</v>
      </c>
    </row>
    <row r="49" spans="1:15" ht="15" customHeight="1" x14ac:dyDescent="0.15">
      <c r="J49" s="3"/>
      <c r="N49" s="30"/>
    </row>
    <row r="50" spans="1:15" ht="15" customHeight="1" thickBot="1" x14ac:dyDescent="0.25">
      <c r="A50" s="41" t="s">
        <v>78</v>
      </c>
      <c r="B50" s="131" t="s">
        <v>34</v>
      </c>
      <c r="C50" s="131"/>
      <c r="D50" s="131"/>
      <c r="E50" s="131"/>
      <c r="F50" s="131"/>
      <c r="G50" s="131"/>
      <c r="H50" s="131"/>
      <c r="I50" s="131"/>
      <c r="N50" s="30"/>
    </row>
    <row r="51" spans="1:15" ht="40" customHeight="1" thickBot="1" x14ac:dyDescent="0.2">
      <c r="A51" s="27" t="s">
        <v>68</v>
      </c>
      <c r="B51" s="19" t="s">
        <v>35</v>
      </c>
      <c r="C51" s="20" t="s">
        <v>41</v>
      </c>
      <c r="D51" s="20" t="s">
        <v>42</v>
      </c>
      <c r="E51" s="64" t="s">
        <v>39</v>
      </c>
      <c r="F51" s="20" t="s">
        <v>40</v>
      </c>
      <c r="G51" s="20" t="s">
        <v>36</v>
      </c>
      <c r="H51" s="20" t="s">
        <v>37</v>
      </c>
      <c r="I51" s="21" t="s">
        <v>38</v>
      </c>
      <c r="K51" s="46" t="s">
        <v>58</v>
      </c>
      <c r="L51" s="46" t="s">
        <v>63</v>
      </c>
      <c r="M51" s="46" t="s">
        <v>64</v>
      </c>
      <c r="N51" s="52" t="s">
        <v>62</v>
      </c>
    </row>
    <row r="52" spans="1:15" ht="15" customHeight="1" x14ac:dyDescent="0.15">
      <c r="A52" s="14" t="s">
        <v>76</v>
      </c>
      <c r="B52" s="6"/>
      <c r="C52" s="6"/>
      <c r="D52" s="6"/>
      <c r="E52" s="6"/>
      <c r="F52" s="6"/>
      <c r="G52" s="6"/>
      <c r="H52" s="6"/>
      <c r="I52" s="7"/>
      <c r="M52" s="3"/>
      <c r="N52" s="30"/>
    </row>
    <row r="53" spans="1:15" ht="15" customHeight="1" x14ac:dyDescent="0.15">
      <c r="A53" s="32" t="s">
        <v>69</v>
      </c>
      <c r="I53" s="18"/>
      <c r="M53" s="3"/>
      <c r="N53" s="30"/>
    </row>
    <row r="54" spans="1:15" ht="15" customHeight="1" x14ac:dyDescent="0.15">
      <c r="A54" s="15" t="s">
        <v>70</v>
      </c>
      <c r="B54" s="9"/>
      <c r="C54" s="9"/>
      <c r="D54" s="9"/>
      <c r="G54" s="9"/>
      <c r="H54" s="9"/>
      <c r="I54" s="16"/>
      <c r="K54" s="2">
        <v>6</v>
      </c>
      <c r="L54" s="2">
        <v>0.5</v>
      </c>
      <c r="M54" s="3">
        <f t="shared" ref="M54" si="8">L54/6</f>
        <v>8.3333333333333329E-2</v>
      </c>
      <c r="N54" s="30">
        <f t="shared" ref="N54" si="9">M54*100</f>
        <v>8.3333333333333321</v>
      </c>
      <c r="O54" s="57"/>
    </row>
    <row r="55" spans="1:15" ht="15" customHeight="1" x14ac:dyDescent="0.15">
      <c r="A55" s="15" t="s">
        <v>71</v>
      </c>
      <c r="C55" s="9"/>
      <c r="G55" s="9"/>
      <c r="I55" s="16"/>
      <c r="K55" s="2">
        <v>3</v>
      </c>
      <c r="L55" s="2">
        <v>0.5</v>
      </c>
      <c r="M55" s="3">
        <f>L55/3</f>
        <v>0.16666666666666666</v>
      </c>
      <c r="N55" s="30">
        <f t="shared" ref="N55" si="10">M55*100</f>
        <v>16.666666666666664</v>
      </c>
    </row>
    <row r="56" spans="1:15" ht="15" customHeight="1" x14ac:dyDescent="0.15">
      <c r="A56" s="32" t="s">
        <v>95</v>
      </c>
      <c r="I56" s="18"/>
      <c r="M56" s="3"/>
      <c r="N56" s="30"/>
    </row>
    <row r="57" spans="1:15" ht="15" customHeight="1" x14ac:dyDescent="0.15">
      <c r="A57" s="8" t="s">
        <v>72</v>
      </c>
      <c r="I57" s="18"/>
      <c r="K57" s="2">
        <v>0</v>
      </c>
      <c r="L57" s="2">
        <v>0</v>
      </c>
      <c r="M57" s="3">
        <v>0</v>
      </c>
      <c r="N57" s="30">
        <f t="shared" ref="N57" si="11">M57*100</f>
        <v>0</v>
      </c>
    </row>
    <row r="58" spans="1:15" ht="15" customHeight="1" x14ac:dyDescent="0.15">
      <c r="A58" s="32" t="s">
        <v>73</v>
      </c>
      <c r="I58" s="18"/>
      <c r="M58" s="3"/>
      <c r="N58" s="30"/>
    </row>
    <row r="59" spans="1:15" ht="40" customHeight="1" thickBot="1" x14ac:dyDescent="0.2">
      <c r="A59" s="33" t="s">
        <v>74</v>
      </c>
      <c r="B59" s="11"/>
      <c r="C59" s="11"/>
      <c r="D59" s="11"/>
      <c r="E59" s="11"/>
      <c r="F59" s="11"/>
      <c r="G59" s="11"/>
      <c r="H59" s="11"/>
      <c r="I59" s="13"/>
      <c r="M59" s="3"/>
      <c r="N59" s="30"/>
    </row>
    <row r="60" spans="1:15" ht="15" customHeight="1" x14ac:dyDescent="0.15">
      <c r="A60" s="5" t="s">
        <v>75</v>
      </c>
      <c r="B60" s="6"/>
      <c r="C60" s="6"/>
      <c r="D60" s="6"/>
      <c r="E60" s="6"/>
      <c r="F60" s="6"/>
      <c r="G60" s="6"/>
      <c r="H60" s="6"/>
      <c r="I60" s="7"/>
      <c r="M60" s="3"/>
      <c r="N60" s="30"/>
    </row>
    <row r="61" spans="1:15" ht="40" customHeight="1" x14ac:dyDescent="0.15">
      <c r="A61" s="32" t="s">
        <v>96</v>
      </c>
      <c r="I61" s="18"/>
      <c r="M61" s="3"/>
      <c r="N61" s="30"/>
    </row>
    <row r="62" spans="1:15" ht="40" customHeight="1" thickBot="1" x14ac:dyDescent="0.2">
      <c r="A62" s="33" t="s">
        <v>97</v>
      </c>
      <c r="B62" s="11"/>
      <c r="C62" s="11"/>
      <c r="D62" s="11"/>
      <c r="E62" s="11"/>
      <c r="F62" s="11"/>
      <c r="G62" s="11"/>
      <c r="H62" s="11"/>
      <c r="I62" s="13"/>
      <c r="M62" s="3"/>
      <c r="N62" s="30"/>
    </row>
    <row r="63" spans="1:15" ht="15" customHeight="1" x14ac:dyDescent="0.15">
      <c r="A63" s="28"/>
      <c r="N63" s="18"/>
    </row>
    <row r="64" spans="1:15" ht="15" customHeight="1" thickBot="1" x14ac:dyDescent="0.2">
      <c r="A64" s="28"/>
      <c r="J64" s="43"/>
      <c r="K64" s="43"/>
      <c r="L64" s="43">
        <f>AVERAGE(L52:L62)</f>
        <v>0.33333333333333331</v>
      </c>
      <c r="M64" s="43">
        <f>AVERAGE(M52:M62)</f>
        <v>8.3333333333333329E-2</v>
      </c>
      <c r="N64" s="65">
        <f>AVERAGE(N52:N62)</f>
        <v>8.3333333333333321</v>
      </c>
    </row>
    <row r="65" spans="1:14" ht="15" customHeight="1" x14ac:dyDescent="0.2">
      <c r="A65" s="42"/>
      <c r="N65" s="18"/>
    </row>
    <row r="66" spans="1:14" ht="15" customHeight="1" thickBot="1" x14ac:dyDescent="0.25">
      <c r="A66" s="41" t="s">
        <v>79</v>
      </c>
      <c r="B66" s="131" t="s">
        <v>34</v>
      </c>
      <c r="C66" s="131"/>
      <c r="D66" s="131"/>
      <c r="E66" s="131"/>
      <c r="F66" s="131"/>
      <c r="G66" s="131"/>
      <c r="H66" s="131"/>
      <c r="I66" s="131"/>
      <c r="N66" s="18"/>
    </row>
    <row r="67" spans="1:14" ht="40" customHeight="1" thickBot="1" x14ac:dyDescent="0.2">
      <c r="A67" s="27" t="s">
        <v>68</v>
      </c>
      <c r="B67" s="19" t="s">
        <v>35</v>
      </c>
      <c r="C67" s="20" t="s">
        <v>41</v>
      </c>
      <c r="D67" s="20" t="s">
        <v>42</v>
      </c>
      <c r="E67" s="64" t="s">
        <v>39</v>
      </c>
      <c r="F67" s="20" t="s">
        <v>40</v>
      </c>
      <c r="G67" s="20" t="s">
        <v>36</v>
      </c>
      <c r="H67" s="20" t="s">
        <v>37</v>
      </c>
      <c r="I67" s="21" t="s">
        <v>38</v>
      </c>
      <c r="K67" s="46" t="s">
        <v>58</v>
      </c>
      <c r="L67" s="46" t="s">
        <v>63</v>
      </c>
      <c r="M67" s="46" t="s">
        <v>64</v>
      </c>
      <c r="N67" s="52" t="s">
        <v>62</v>
      </c>
    </row>
    <row r="68" spans="1:14" ht="15" customHeight="1" x14ac:dyDescent="0.15">
      <c r="A68" s="14" t="s">
        <v>76</v>
      </c>
      <c r="B68" s="6"/>
      <c r="C68" s="6"/>
      <c r="D68" s="6"/>
      <c r="E68" s="6"/>
      <c r="F68" s="6"/>
      <c r="G68" s="6"/>
      <c r="H68" s="6"/>
      <c r="I68" s="7"/>
      <c r="M68" s="3"/>
      <c r="N68" s="30"/>
    </row>
    <row r="69" spans="1:14" ht="15" customHeight="1" x14ac:dyDescent="0.15">
      <c r="A69" s="32" t="s">
        <v>69</v>
      </c>
      <c r="I69" s="18"/>
      <c r="M69" s="3"/>
      <c r="N69" s="30"/>
    </row>
    <row r="70" spans="1:14" ht="15" customHeight="1" x14ac:dyDescent="0.15">
      <c r="A70" s="32" t="s">
        <v>70</v>
      </c>
      <c r="I70" s="18"/>
      <c r="M70" s="3"/>
      <c r="N70" s="30"/>
    </row>
    <row r="71" spans="1:14" ht="15" customHeight="1" x14ac:dyDescent="0.15">
      <c r="A71" s="32" t="s">
        <v>71</v>
      </c>
      <c r="I71" s="18"/>
      <c r="M71" s="3"/>
      <c r="N71" s="30"/>
    </row>
    <row r="72" spans="1:14" ht="15" customHeight="1" x14ac:dyDescent="0.15">
      <c r="A72" s="32" t="s">
        <v>95</v>
      </c>
      <c r="I72" s="18"/>
      <c r="M72" s="3"/>
      <c r="N72" s="30"/>
    </row>
    <row r="73" spans="1:14" ht="15" customHeight="1" x14ac:dyDescent="0.15">
      <c r="A73" s="8" t="s">
        <v>72</v>
      </c>
      <c r="I73" s="18"/>
      <c r="K73" s="2">
        <v>0</v>
      </c>
      <c r="L73" s="2">
        <v>0</v>
      </c>
      <c r="M73" s="3">
        <v>0</v>
      </c>
      <c r="N73" s="30">
        <f t="shared" ref="N73" si="12">M73*100</f>
        <v>0</v>
      </c>
    </row>
    <row r="74" spans="1:14" ht="15" customHeight="1" x14ac:dyDescent="0.15">
      <c r="A74" s="32" t="s">
        <v>73</v>
      </c>
      <c r="I74" s="18"/>
      <c r="M74" s="3"/>
      <c r="N74" s="30"/>
    </row>
    <row r="75" spans="1:14" ht="40" customHeight="1" thickBot="1" x14ac:dyDescent="0.2">
      <c r="A75" s="33" t="s">
        <v>74</v>
      </c>
      <c r="B75" s="11"/>
      <c r="C75" s="11"/>
      <c r="D75" s="11"/>
      <c r="E75" s="11"/>
      <c r="F75" s="11"/>
      <c r="G75" s="11"/>
      <c r="H75" s="11"/>
      <c r="I75" s="13"/>
      <c r="M75" s="3"/>
      <c r="N75" s="30"/>
    </row>
    <row r="76" spans="1:14" ht="15" customHeight="1" x14ac:dyDescent="0.15">
      <c r="A76" s="5" t="s">
        <v>75</v>
      </c>
      <c r="B76" s="6"/>
      <c r="C76" s="6"/>
      <c r="D76" s="6"/>
      <c r="E76" s="6"/>
      <c r="F76" s="6"/>
      <c r="G76" s="6"/>
      <c r="H76" s="6"/>
      <c r="I76" s="7"/>
      <c r="M76" s="3"/>
      <c r="N76" s="30"/>
    </row>
    <row r="77" spans="1:14" ht="40" customHeight="1" x14ac:dyDescent="0.15">
      <c r="A77" s="32" t="s">
        <v>96</v>
      </c>
      <c r="I77" s="18"/>
      <c r="M77" s="3"/>
      <c r="N77" s="30"/>
    </row>
    <row r="78" spans="1:14" ht="40" customHeight="1" thickBot="1" x14ac:dyDescent="0.2">
      <c r="A78" s="33" t="s">
        <v>97</v>
      </c>
      <c r="B78" s="11"/>
      <c r="C78" s="11"/>
      <c r="D78" s="11"/>
      <c r="E78" s="11"/>
      <c r="F78" s="11"/>
      <c r="G78" s="11"/>
      <c r="H78" s="11"/>
      <c r="I78" s="13"/>
      <c r="M78" s="3"/>
      <c r="N78" s="30"/>
    </row>
    <row r="79" spans="1:14" ht="15" customHeight="1" x14ac:dyDescent="0.15">
      <c r="A79" s="28"/>
      <c r="N79" s="18"/>
    </row>
    <row r="80" spans="1:14" ht="15" customHeight="1" thickBot="1" x14ac:dyDescent="0.2">
      <c r="A80" s="29"/>
      <c r="B80" s="11"/>
      <c r="C80" s="11"/>
      <c r="D80" s="11"/>
      <c r="E80" s="11"/>
      <c r="F80" s="11"/>
      <c r="G80" s="11"/>
      <c r="H80" s="11"/>
      <c r="I80" s="11"/>
      <c r="J80" s="43"/>
      <c r="K80" s="43">
        <f>AVERAGE(K68:K78)</f>
        <v>0</v>
      </c>
      <c r="L80" s="43">
        <f>AVERAGE(L68:L78)</f>
        <v>0</v>
      </c>
      <c r="M80" s="43">
        <f>AVERAGE(M68:M78)</f>
        <v>0</v>
      </c>
      <c r="N80" s="65">
        <f>AVERAGE(N68:N78)</f>
        <v>0</v>
      </c>
    </row>
    <row r="81" spans="1:16" x14ac:dyDescent="0.15">
      <c r="A81" s="28"/>
      <c r="B81" s="3"/>
      <c r="C81" s="3"/>
      <c r="D81" s="3"/>
      <c r="E81" s="3"/>
      <c r="F81" s="3"/>
      <c r="G81" s="3"/>
      <c r="H81" s="3"/>
      <c r="I81" s="3"/>
      <c r="J81" s="3"/>
    </row>
    <row r="82" spans="1:16" x14ac:dyDescent="0.15">
      <c r="A82" s="28"/>
      <c r="B82" s="3"/>
      <c r="C82" s="3"/>
      <c r="D82" s="3"/>
      <c r="E82" s="3"/>
      <c r="F82" s="3"/>
      <c r="G82" s="3"/>
      <c r="H82" s="3"/>
      <c r="I82" s="3"/>
      <c r="J82" s="3"/>
    </row>
    <row r="83" spans="1:16" x14ac:dyDescent="0.1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P83" s="3"/>
    </row>
    <row r="84" spans="1:16" x14ac:dyDescent="0.1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</row>
  </sheetData>
  <mergeCells count="5">
    <mergeCell ref="B2:I2"/>
    <mergeCell ref="B18:I18"/>
    <mergeCell ref="B34:I34"/>
    <mergeCell ref="B50:I50"/>
    <mergeCell ref="B66:I66"/>
  </mergeCells>
  <pageMargins left="0.25" right="0.25" top="0.75" bottom="0.75" header="0.3" footer="0.3"/>
  <pageSetup paperSize="8" orientation="landscape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O99"/>
  <sheetViews>
    <sheetView zoomScale="120" zoomScaleNormal="120" workbookViewId="0">
      <selection activeCell="P5" sqref="P5"/>
    </sheetView>
  </sheetViews>
  <sheetFormatPr baseColWidth="10" defaultColWidth="11.1640625" defaultRowHeight="12" x14ac:dyDescent="0.15"/>
  <cols>
    <col min="1" max="1" width="52.33203125" style="2" customWidth="1"/>
    <col min="2" max="2" width="10.5" style="2" customWidth="1"/>
    <col min="3" max="3" width="15.5" style="2" customWidth="1"/>
    <col min="4" max="4" width="15.83203125" style="2" customWidth="1"/>
    <col min="5" max="5" width="16.83203125" style="2" customWidth="1"/>
    <col min="6" max="6" width="14.83203125" style="2" customWidth="1"/>
    <col min="7" max="7" width="9.5" style="2" customWidth="1"/>
    <col min="8" max="8" width="10.83203125" style="2" customWidth="1"/>
    <col min="9" max="9" width="16.6640625" style="2" customWidth="1"/>
    <col min="10" max="10" width="4.6640625" style="2" customWidth="1"/>
    <col min="11" max="11" width="8.1640625" style="2" customWidth="1"/>
    <col min="12" max="12" width="8.5" style="2" customWidth="1"/>
    <col min="13" max="13" width="12.6640625" style="2" customWidth="1"/>
    <col min="14" max="14" width="9.1640625" style="2" customWidth="1"/>
    <col min="15" max="16384" width="11.1640625" style="2"/>
  </cols>
  <sheetData>
    <row r="1" spans="1:15" ht="16" x14ac:dyDescent="0.2">
      <c r="A1" s="42" t="s">
        <v>87</v>
      </c>
    </row>
    <row r="2" spans="1:15" ht="17" thickBot="1" x14ac:dyDescent="0.25">
      <c r="A2" s="41" t="s">
        <v>83</v>
      </c>
      <c r="B2" s="131" t="s">
        <v>34</v>
      </c>
      <c r="C2" s="131"/>
      <c r="D2" s="131"/>
      <c r="E2" s="131"/>
      <c r="F2" s="131"/>
      <c r="G2" s="131"/>
      <c r="H2" s="131"/>
      <c r="I2" s="131"/>
      <c r="J2" s="11"/>
      <c r="K2" s="11"/>
      <c r="L2" s="11"/>
      <c r="M2" s="11"/>
      <c r="N2" s="11"/>
    </row>
    <row r="3" spans="1:15" ht="40" customHeight="1" thickBot="1" x14ac:dyDescent="0.2">
      <c r="A3" s="27" t="s">
        <v>68</v>
      </c>
      <c r="B3" s="19" t="s">
        <v>35</v>
      </c>
      <c r="C3" s="20" t="s">
        <v>41</v>
      </c>
      <c r="D3" s="20" t="s">
        <v>42</v>
      </c>
      <c r="E3" s="64" t="s">
        <v>39</v>
      </c>
      <c r="F3" s="20" t="s">
        <v>40</v>
      </c>
      <c r="G3" s="20" t="s">
        <v>36</v>
      </c>
      <c r="H3" s="20" t="s">
        <v>37</v>
      </c>
      <c r="I3" s="21" t="s">
        <v>38</v>
      </c>
      <c r="K3" s="46" t="s">
        <v>58</v>
      </c>
      <c r="L3" s="46" t="s">
        <v>63</v>
      </c>
      <c r="M3" s="46" t="s">
        <v>64</v>
      </c>
      <c r="N3" s="52" t="s">
        <v>62</v>
      </c>
    </row>
    <row r="4" spans="1:15" ht="15" customHeight="1" x14ac:dyDescent="0.15">
      <c r="A4" s="14" t="s">
        <v>76</v>
      </c>
      <c r="B4" s="6"/>
      <c r="C4" s="6"/>
      <c r="D4" s="6"/>
      <c r="E4" s="6"/>
      <c r="F4" s="6"/>
      <c r="G4" s="6"/>
      <c r="H4" s="6"/>
      <c r="I4" s="7"/>
      <c r="M4" s="3"/>
      <c r="N4" s="30"/>
    </row>
    <row r="5" spans="1:15" ht="15" customHeight="1" x14ac:dyDescent="0.15">
      <c r="A5" s="32" t="s">
        <v>69</v>
      </c>
      <c r="I5" s="18"/>
      <c r="M5" s="3"/>
      <c r="N5" s="30"/>
    </row>
    <row r="6" spans="1:15" ht="15" customHeight="1" x14ac:dyDescent="0.15">
      <c r="A6" s="32" t="s">
        <v>70</v>
      </c>
      <c r="I6" s="18"/>
      <c r="M6" s="3"/>
      <c r="N6" s="30"/>
    </row>
    <row r="7" spans="1:15" ht="15" customHeight="1" x14ac:dyDescent="0.15">
      <c r="A7" s="32" t="s">
        <v>71</v>
      </c>
      <c r="I7" s="18"/>
      <c r="M7" s="3"/>
      <c r="N7" s="30"/>
    </row>
    <row r="8" spans="1:15" ht="15" customHeight="1" x14ac:dyDescent="0.15">
      <c r="A8" s="32" t="s">
        <v>95</v>
      </c>
      <c r="I8" s="18"/>
      <c r="M8" s="3"/>
      <c r="N8" s="30"/>
    </row>
    <row r="9" spans="1:15" ht="15" customHeight="1" x14ac:dyDescent="0.15">
      <c r="A9" s="8" t="s">
        <v>72</v>
      </c>
      <c r="I9" s="18"/>
      <c r="K9" s="2">
        <v>0</v>
      </c>
      <c r="L9" s="2">
        <v>0</v>
      </c>
      <c r="M9" s="3">
        <v>0</v>
      </c>
      <c r="N9" s="30">
        <f t="shared" ref="N9:N14" si="0">M9*100</f>
        <v>0</v>
      </c>
    </row>
    <row r="10" spans="1:15" ht="15" customHeight="1" x14ac:dyDescent="0.15">
      <c r="A10" s="8" t="s">
        <v>73</v>
      </c>
      <c r="B10" s="9"/>
      <c r="C10" s="9"/>
      <c r="D10" s="23"/>
      <c r="E10" s="17"/>
      <c r="F10" s="23"/>
      <c r="G10" s="17"/>
      <c r="H10" s="17"/>
      <c r="I10" s="34"/>
      <c r="K10" s="2">
        <v>8</v>
      </c>
      <c r="L10" s="2">
        <v>4.5</v>
      </c>
      <c r="M10" s="3">
        <f>L10/8</f>
        <v>0.5625</v>
      </c>
      <c r="N10" s="30">
        <f t="shared" si="0"/>
        <v>56.25</v>
      </c>
      <c r="O10" s="57"/>
    </row>
    <row r="11" spans="1:15" ht="40" customHeight="1" thickBot="1" x14ac:dyDescent="0.2">
      <c r="A11" s="33" t="s">
        <v>74</v>
      </c>
      <c r="B11" s="11"/>
      <c r="C11" s="11"/>
      <c r="D11" s="11"/>
      <c r="E11" s="11"/>
      <c r="F11" s="11"/>
      <c r="G11" s="11"/>
      <c r="H11" s="11"/>
      <c r="I11" s="13"/>
      <c r="M11" s="3"/>
      <c r="N11" s="30"/>
    </row>
    <row r="12" spans="1:15" ht="15" customHeight="1" x14ac:dyDescent="0.15">
      <c r="A12" s="5" t="s">
        <v>75</v>
      </c>
      <c r="B12" s="6"/>
      <c r="C12" s="6"/>
      <c r="D12" s="6"/>
      <c r="E12" s="6"/>
      <c r="F12" s="6"/>
      <c r="G12" s="6"/>
      <c r="H12" s="6"/>
      <c r="I12" s="7"/>
      <c r="M12" s="3"/>
      <c r="N12" s="30"/>
    </row>
    <row r="13" spans="1:15" ht="40" customHeight="1" x14ac:dyDescent="0.15">
      <c r="A13" s="32" t="s">
        <v>96</v>
      </c>
      <c r="I13" s="18"/>
      <c r="M13" s="3"/>
      <c r="N13" s="30"/>
    </row>
    <row r="14" spans="1:15" ht="40" customHeight="1" thickBot="1" x14ac:dyDescent="0.2">
      <c r="A14" s="10" t="s">
        <v>97</v>
      </c>
      <c r="B14" s="12"/>
      <c r="C14" s="36"/>
      <c r="D14" s="36"/>
      <c r="E14" s="36"/>
      <c r="F14" s="12"/>
      <c r="G14" s="12"/>
      <c r="H14" s="12"/>
      <c r="I14" s="37"/>
      <c r="K14" s="2">
        <v>8</v>
      </c>
      <c r="L14" s="2">
        <v>1.5</v>
      </c>
      <c r="M14" s="3">
        <f>L14/8</f>
        <v>0.1875</v>
      </c>
      <c r="N14" s="30">
        <f t="shared" si="0"/>
        <v>18.75</v>
      </c>
    </row>
    <row r="15" spans="1:15" ht="15" customHeight="1" x14ac:dyDescent="0.15">
      <c r="A15" s="28"/>
      <c r="N15" s="18"/>
    </row>
    <row r="16" spans="1:15" ht="15" customHeight="1" thickBot="1" x14ac:dyDescent="0.2">
      <c r="J16" s="4"/>
      <c r="K16" s="4">
        <f>AVERAGE(K4:K14)</f>
        <v>5.333333333333333</v>
      </c>
      <c r="L16" s="4">
        <f>AVERAGE(L4:L14)</f>
        <v>2</v>
      </c>
      <c r="M16" s="4">
        <f>AVERAGE(M4:M14)</f>
        <v>0.25</v>
      </c>
      <c r="N16" s="31">
        <f>AVERAGE(N4:N14)</f>
        <v>25</v>
      </c>
    </row>
    <row r="17" spans="1:15" ht="15" customHeight="1" x14ac:dyDescent="0.15">
      <c r="J17" s="6"/>
      <c r="K17" s="6"/>
      <c r="L17" s="6"/>
      <c r="M17" s="6"/>
      <c r="N17" s="7"/>
    </row>
    <row r="18" spans="1:15" ht="15" customHeight="1" thickBot="1" x14ac:dyDescent="0.25">
      <c r="A18" s="41" t="s">
        <v>82</v>
      </c>
      <c r="B18" s="131" t="s">
        <v>34</v>
      </c>
      <c r="C18" s="131"/>
      <c r="D18" s="131"/>
      <c r="E18" s="131"/>
      <c r="F18" s="131"/>
      <c r="G18" s="131"/>
      <c r="H18" s="131"/>
      <c r="I18" s="131"/>
      <c r="N18" s="18"/>
    </row>
    <row r="19" spans="1:15" ht="40" customHeight="1" thickBot="1" x14ac:dyDescent="0.2">
      <c r="A19" s="27" t="s">
        <v>68</v>
      </c>
      <c r="B19" s="19" t="s">
        <v>35</v>
      </c>
      <c r="C19" s="20" t="s">
        <v>41</v>
      </c>
      <c r="D19" s="20" t="s">
        <v>42</v>
      </c>
      <c r="E19" s="64" t="s">
        <v>39</v>
      </c>
      <c r="F19" s="20" t="s">
        <v>40</v>
      </c>
      <c r="G19" s="20" t="s">
        <v>36</v>
      </c>
      <c r="H19" s="20" t="s">
        <v>37</v>
      </c>
      <c r="I19" s="21" t="s">
        <v>38</v>
      </c>
      <c r="K19" s="46" t="s">
        <v>58</v>
      </c>
      <c r="L19" s="46" t="s">
        <v>63</v>
      </c>
      <c r="M19" s="46" t="s">
        <v>64</v>
      </c>
      <c r="N19" s="52" t="s">
        <v>62</v>
      </c>
    </row>
    <row r="20" spans="1:15" ht="15" customHeight="1" x14ac:dyDescent="0.15">
      <c r="A20" s="14" t="s">
        <v>76</v>
      </c>
      <c r="B20" s="6"/>
      <c r="C20" s="6"/>
      <c r="D20" s="6"/>
      <c r="E20" s="6"/>
      <c r="F20" s="6"/>
      <c r="G20" s="6"/>
      <c r="H20" s="6"/>
      <c r="I20" s="7"/>
      <c r="M20" s="3"/>
      <c r="N20" s="30"/>
    </row>
    <row r="21" spans="1:15" ht="15" customHeight="1" x14ac:dyDescent="0.15">
      <c r="A21" s="32" t="s">
        <v>69</v>
      </c>
      <c r="I21" s="18"/>
      <c r="M21" s="3"/>
      <c r="N21" s="30"/>
    </row>
    <row r="22" spans="1:15" ht="15" customHeight="1" x14ac:dyDescent="0.15">
      <c r="A22" s="32" t="s">
        <v>70</v>
      </c>
      <c r="I22" s="18"/>
      <c r="M22" s="3"/>
      <c r="N22" s="30"/>
    </row>
    <row r="23" spans="1:15" ht="15" customHeight="1" x14ac:dyDescent="0.15">
      <c r="A23" s="32" t="s">
        <v>71</v>
      </c>
      <c r="I23" s="18"/>
      <c r="M23" s="3"/>
      <c r="N23" s="30"/>
    </row>
    <row r="24" spans="1:15" ht="15" customHeight="1" x14ac:dyDescent="0.15">
      <c r="A24" s="32" t="s">
        <v>95</v>
      </c>
      <c r="I24" s="18"/>
      <c r="M24" s="3"/>
      <c r="N24" s="30"/>
    </row>
    <row r="25" spans="1:15" ht="15" customHeight="1" x14ac:dyDescent="0.15">
      <c r="A25" s="8" t="s">
        <v>72</v>
      </c>
      <c r="I25" s="18"/>
      <c r="K25" s="2">
        <v>0</v>
      </c>
      <c r="L25" s="2">
        <v>0</v>
      </c>
      <c r="M25" s="3">
        <v>0</v>
      </c>
      <c r="N25" s="30">
        <f t="shared" ref="N25:N27" si="1">M25*100</f>
        <v>0</v>
      </c>
    </row>
    <row r="26" spans="1:15" ht="15" customHeight="1" x14ac:dyDescent="0.15">
      <c r="A26" s="32" t="s">
        <v>73</v>
      </c>
      <c r="I26" s="18"/>
      <c r="M26" s="3"/>
      <c r="N26" s="30"/>
    </row>
    <row r="27" spans="1:15" ht="40" customHeight="1" thickBot="1" x14ac:dyDescent="0.2">
      <c r="A27" s="40" t="s">
        <v>74</v>
      </c>
      <c r="B27" s="12"/>
      <c r="C27" s="12"/>
      <c r="D27" s="36"/>
      <c r="E27" s="11"/>
      <c r="F27" s="11"/>
      <c r="G27" s="36"/>
      <c r="H27" s="36"/>
      <c r="I27" s="37"/>
      <c r="K27" s="2">
        <v>6</v>
      </c>
      <c r="L27" s="2">
        <v>1.5</v>
      </c>
      <c r="M27" s="3">
        <f>L27/6</f>
        <v>0.25</v>
      </c>
      <c r="N27" s="30">
        <f t="shared" si="1"/>
        <v>25</v>
      </c>
      <c r="O27" s="57"/>
    </row>
    <row r="28" spans="1:15" ht="15" customHeight="1" x14ac:dyDescent="0.15">
      <c r="A28" s="5" t="s">
        <v>75</v>
      </c>
      <c r="B28" s="6"/>
      <c r="C28" s="6"/>
      <c r="D28" s="6"/>
      <c r="E28" s="6"/>
      <c r="F28" s="6"/>
      <c r="G28" s="6"/>
      <c r="H28" s="6"/>
      <c r="I28" s="7"/>
      <c r="M28" s="3"/>
      <c r="N28" s="30"/>
    </row>
    <row r="29" spans="1:15" ht="40" customHeight="1" x14ac:dyDescent="0.15">
      <c r="A29" s="32" t="s">
        <v>96</v>
      </c>
      <c r="I29" s="18"/>
      <c r="M29" s="3"/>
      <c r="N29" s="30"/>
    </row>
    <row r="30" spans="1:15" ht="40" customHeight="1" thickBot="1" x14ac:dyDescent="0.2">
      <c r="A30" s="10" t="s">
        <v>97</v>
      </c>
      <c r="B30" s="12"/>
      <c r="C30" s="36"/>
      <c r="D30" s="36"/>
      <c r="E30" s="36"/>
      <c r="F30" s="12"/>
      <c r="G30" s="12"/>
      <c r="H30" s="12"/>
      <c r="I30" s="37"/>
      <c r="K30" s="2">
        <v>8</v>
      </c>
      <c r="L30" s="2">
        <v>1.5</v>
      </c>
      <c r="M30" s="3">
        <f>L30/8</f>
        <v>0.1875</v>
      </c>
      <c r="N30" s="30">
        <f t="shared" ref="N30" si="2">M30*100</f>
        <v>18.75</v>
      </c>
    </row>
    <row r="31" spans="1:15" ht="15" customHeight="1" x14ac:dyDescent="0.15">
      <c r="A31" s="28"/>
      <c r="N31" s="18"/>
    </row>
    <row r="32" spans="1:15" ht="15" customHeight="1" thickBot="1" x14ac:dyDescent="0.2">
      <c r="A32" s="28"/>
      <c r="J32" s="43"/>
      <c r="K32" s="43">
        <f>AVERAGE(K20:K30)</f>
        <v>4.666666666666667</v>
      </c>
      <c r="L32" s="43">
        <f>AVERAGE(L20:L30)</f>
        <v>1</v>
      </c>
      <c r="M32" s="43">
        <f>AVERAGE(M20:M30)</f>
        <v>0.14583333333333334</v>
      </c>
      <c r="N32" s="65">
        <f>AVERAGE(N20:N30)</f>
        <v>14.583333333333334</v>
      </c>
    </row>
    <row r="33" spans="1:14" ht="15" customHeight="1" x14ac:dyDescent="0.2">
      <c r="A33" s="42"/>
      <c r="N33" s="18"/>
    </row>
    <row r="34" spans="1:14" ht="15" customHeight="1" thickBot="1" x14ac:dyDescent="0.25">
      <c r="A34" s="41" t="s">
        <v>81</v>
      </c>
      <c r="B34" s="131" t="s">
        <v>34</v>
      </c>
      <c r="C34" s="131"/>
      <c r="D34" s="131"/>
      <c r="E34" s="131"/>
      <c r="F34" s="131"/>
      <c r="G34" s="131"/>
      <c r="H34" s="131"/>
      <c r="I34" s="131"/>
      <c r="N34" s="18"/>
    </row>
    <row r="35" spans="1:14" ht="40" customHeight="1" thickBot="1" x14ac:dyDescent="0.2">
      <c r="A35" s="27" t="s">
        <v>68</v>
      </c>
      <c r="B35" s="19" t="s">
        <v>35</v>
      </c>
      <c r="C35" s="20" t="s">
        <v>41</v>
      </c>
      <c r="D35" s="20" t="s">
        <v>42</v>
      </c>
      <c r="E35" s="64" t="s">
        <v>39</v>
      </c>
      <c r="F35" s="20" t="s">
        <v>40</v>
      </c>
      <c r="G35" s="20" t="s">
        <v>36</v>
      </c>
      <c r="H35" s="20" t="s">
        <v>37</v>
      </c>
      <c r="I35" s="21" t="s">
        <v>38</v>
      </c>
      <c r="K35" s="46" t="s">
        <v>58</v>
      </c>
      <c r="L35" s="46" t="s">
        <v>63</v>
      </c>
      <c r="M35" s="46" t="s">
        <v>64</v>
      </c>
      <c r="N35" s="52" t="s">
        <v>62</v>
      </c>
    </row>
    <row r="36" spans="1:14" ht="15" customHeight="1" x14ac:dyDescent="0.15">
      <c r="A36" s="14" t="s">
        <v>76</v>
      </c>
      <c r="B36" s="6"/>
      <c r="C36" s="6"/>
      <c r="D36" s="6"/>
      <c r="E36" s="6"/>
      <c r="F36" s="6"/>
      <c r="G36" s="6"/>
      <c r="H36" s="6"/>
      <c r="I36" s="7"/>
      <c r="M36" s="3"/>
      <c r="N36" s="30"/>
    </row>
    <row r="37" spans="1:14" ht="15" customHeight="1" x14ac:dyDescent="0.15">
      <c r="A37" s="32" t="s">
        <v>69</v>
      </c>
      <c r="I37" s="18"/>
      <c r="M37" s="3"/>
      <c r="N37" s="30"/>
    </row>
    <row r="38" spans="1:14" ht="15" customHeight="1" x14ac:dyDescent="0.15">
      <c r="A38" s="32" t="s">
        <v>70</v>
      </c>
      <c r="I38" s="18"/>
      <c r="M38" s="3"/>
      <c r="N38" s="30"/>
    </row>
    <row r="39" spans="1:14" ht="15" customHeight="1" x14ac:dyDescent="0.15">
      <c r="A39" s="32" t="s">
        <v>71</v>
      </c>
      <c r="I39" s="18"/>
      <c r="M39" s="3"/>
      <c r="N39" s="30"/>
    </row>
    <row r="40" spans="1:14" ht="15" customHeight="1" x14ac:dyDescent="0.15">
      <c r="A40" s="32" t="s">
        <v>95</v>
      </c>
      <c r="I40" s="18"/>
      <c r="M40" s="3"/>
      <c r="N40" s="30"/>
    </row>
    <row r="41" spans="1:14" ht="15" customHeight="1" x14ac:dyDescent="0.15">
      <c r="A41" s="8" t="s">
        <v>72</v>
      </c>
      <c r="I41" s="18"/>
      <c r="K41" s="2">
        <v>0</v>
      </c>
      <c r="L41" s="2">
        <v>0</v>
      </c>
      <c r="M41" s="3">
        <v>0</v>
      </c>
      <c r="N41" s="30">
        <f t="shared" ref="N41" si="3">M41*100</f>
        <v>0</v>
      </c>
    </row>
    <row r="42" spans="1:14" ht="15" customHeight="1" x14ac:dyDescent="0.15">
      <c r="A42" s="32" t="s">
        <v>73</v>
      </c>
      <c r="I42" s="18"/>
      <c r="M42" s="3"/>
      <c r="N42" s="30"/>
    </row>
    <row r="43" spans="1:14" ht="40" customHeight="1" thickBot="1" x14ac:dyDescent="0.2">
      <c r="A43" s="33" t="s">
        <v>74</v>
      </c>
      <c r="B43" s="11"/>
      <c r="C43" s="11"/>
      <c r="D43" s="11"/>
      <c r="E43" s="11"/>
      <c r="F43" s="11"/>
      <c r="G43" s="11"/>
      <c r="H43" s="11"/>
      <c r="I43" s="13"/>
      <c r="M43" s="3"/>
      <c r="N43" s="30"/>
    </row>
    <row r="44" spans="1:14" ht="15" customHeight="1" x14ac:dyDescent="0.15">
      <c r="A44" s="5" t="s">
        <v>75</v>
      </c>
      <c r="B44" s="6"/>
      <c r="C44" s="6"/>
      <c r="D44" s="6"/>
      <c r="E44" s="6"/>
      <c r="F44" s="6"/>
      <c r="G44" s="6"/>
      <c r="H44" s="6"/>
      <c r="I44" s="7"/>
      <c r="M44" s="3"/>
      <c r="N44" s="30"/>
    </row>
    <row r="45" spans="1:14" ht="40" customHeight="1" x14ac:dyDescent="0.15">
      <c r="A45" s="32" t="s">
        <v>96</v>
      </c>
      <c r="I45" s="18"/>
      <c r="M45" s="3"/>
      <c r="N45" s="30"/>
    </row>
    <row r="46" spans="1:14" ht="40" customHeight="1" thickBot="1" x14ac:dyDescent="0.2">
      <c r="A46" s="10" t="s">
        <v>97</v>
      </c>
      <c r="B46" s="12"/>
      <c r="C46" s="36"/>
      <c r="D46" s="36"/>
      <c r="E46" s="36"/>
      <c r="F46" s="12"/>
      <c r="G46" s="12"/>
      <c r="H46" s="12"/>
      <c r="I46" s="37"/>
      <c r="K46" s="2">
        <v>8</v>
      </c>
      <c r="L46" s="2">
        <v>1.5</v>
      </c>
      <c r="M46" s="3">
        <f>L46/8</f>
        <v>0.1875</v>
      </c>
      <c r="N46" s="30">
        <f t="shared" ref="N46" si="4">M46*100</f>
        <v>18.75</v>
      </c>
    </row>
    <row r="47" spans="1:14" ht="15" customHeight="1" x14ac:dyDescent="0.15">
      <c r="A47" s="28"/>
      <c r="N47" s="18"/>
    </row>
    <row r="48" spans="1:14" ht="15" customHeight="1" thickBot="1" x14ac:dyDescent="0.2">
      <c r="J48" s="4"/>
      <c r="K48" s="4">
        <f>AVERAGE(K36:K46)</f>
        <v>4</v>
      </c>
      <c r="L48" s="4">
        <f>AVERAGE(L36:L46)</f>
        <v>0.75</v>
      </c>
      <c r="M48" s="4">
        <f>AVERAGE(M36:M46)</f>
        <v>9.375E-2</v>
      </c>
      <c r="N48" s="31">
        <f>AVERAGE(N36:N46)</f>
        <v>9.375</v>
      </c>
    </row>
    <row r="49" spans="1:14" ht="15" customHeight="1" x14ac:dyDescent="0.15">
      <c r="J49" s="6"/>
      <c r="K49" s="6"/>
      <c r="L49" s="6"/>
      <c r="M49" s="6"/>
      <c r="N49" s="7"/>
    </row>
    <row r="50" spans="1:14" ht="15" customHeight="1" thickBot="1" x14ac:dyDescent="0.25">
      <c r="A50" s="41" t="s">
        <v>78</v>
      </c>
      <c r="B50" s="131" t="s">
        <v>34</v>
      </c>
      <c r="C50" s="131"/>
      <c r="D50" s="131"/>
      <c r="E50" s="131"/>
      <c r="F50" s="131"/>
      <c r="G50" s="131"/>
      <c r="H50" s="131"/>
      <c r="I50" s="131"/>
      <c r="N50" s="18"/>
    </row>
    <row r="51" spans="1:14" ht="40" customHeight="1" thickBot="1" x14ac:dyDescent="0.2">
      <c r="A51" s="27" t="s">
        <v>68</v>
      </c>
      <c r="B51" s="19" t="s">
        <v>35</v>
      </c>
      <c r="C51" s="20" t="s">
        <v>41</v>
      </c>
      <c r="D51" s="20" t="s">
        <v>42</v>
      </c>
      <c r="E51" s="64" t="s">
        <v>39</v>
      </c>
      <c r="F51" s="20" t="s">
        <v>40</v>
      </c>
      <c r="G51" s="20" t="s">
        <v>36</v>
      </c>
      <c r="H51" s="20" t="s">
        <v>37</v>
      </c>
      <c r="I51" s="21" t="s">
        <v>38</v>
      </c>
      <c r="K51" s="46" t="s">
        <v>58</v>
      </c>
      <c r="L51" s="46" t="s">
        <v>63</v>
      </c>
      <c r="M51" s="46" t="s">
        <v>64</v>
      </c>
      <c r="N51" s="52" t="s">
        <v>62</v>
      </c>
    </row>
    <row r="52" spans="1:14" ht="15" customHeight="1" x14ac:dyDescent="0.15">
      <c r="A52" s="14" t="s">
        <v>76</v>
      </c>
      <c r="B52" s="6"/>
      <c r="C52" s="6"/>
      <c r="D52" s="6"/>
      <c r="E52" s="6"/>
      <c r="F52" s="6"/>
      <c r="G52" s="6"/>
      <c r="H52" s="6"/>
      <c r="I52" s="7"/>
      <c r="M52" s="3"/>
      <c r="N52" s="30"/>
    </row>
    <row r="53" spans="1:14" ht="15" customHeight="1" x14ac:dyDescent="0.15">
      <c r="A53" s="32" t="s">
        <v>69</v>
      </c>
      <c r="I53" s="18"/>
      <c r="M53" s="3"/>
      <c r="N53" s="30"/>
    </row>
    <row r="54" spans="1:14" ht="15" customHeight="1" x14ac:dyDescent="0.15">
      <c r="A54" s="32" t="s">
        <v>70</v>
      </c>
      <c r="I54" s="18"/>
      <c r="M54" s="3"/>
      <c r="N54" s="30"/>
    </row>
    <row r="55" spans="1:14" ht="15" customHeight="1" x14ac:dyDescent="0.15">
      <c r="A55" s="32" t="s">
        <v>71</v>
      </c>
      <c r="I55" s="18"/>
      <c r="M55" s="3"/>
      <c r="N55" s="30"/>
    </row>
    <row r="56" spans="1:14" ht="15" customHeight="1" x14ac:dyDescent="0.15">
      <c r="A56" s="32" t="s">
        <v>95</v>
      </c>
      <c r="I56" s="18"/>
      <c r="M56" s="3"/>
      <c r="N56" s="30"/>
    </row>
    <row r="57" spans="1:14" ht="15" customHeight="1" x14ac:dyDescent="0.15">
      <c r="A57" s="8" t="s">
        <v>72</v>
      </c>
      <c r="I57" s="18"/>
      <c r="K57" s="2">
        <v>0</v>
      </c>
      <c r="L57" s="2">
        <v>0</v>
      </c>
      <c r="M57" s="3">
        <v>0</v>
      </c>
      <c r="N57" s="30">
        <f t="shared" ref="N57" si="5">M57*100</f>
        <v>0</v>
      </c>
    </row>
    <row r="58" spans="1:14" ht="15" customHeight="1" x14ac:dyDescent="0.15">
      <c r="A58" s="32" t="s">
        <v>73</v>
      </c>
      <c r="I58" s="18"/>
      <c r="M58" s="3"/>
      <c r="N58" s="30"/>
    </row>
    <row r="59" spans="1:14" ht="40" customHeight="1" thickBot="1" x14ac:dyDescent="0.2">
      <c r="A59" s="33" t="s">
        <v>74</v>
      </c>
      <c r="B59" s="11"/>
      <c r="C59" s="11"/>
      <c r="D59" s="11"/>
      <c r="E59" s="11"/>
      <c r="F59" s="11"/>
      <c r="G59" s="11"/>
      <c r="H59" s="11"/>
      <c r="I59" s="13"/>
      <c r="M59" s="3"/>
      <c r="N59" s="30"/>
    </row>
    <row r="60" spans="1:14" ht="15" customHeight="1" x14ac:dyDescent="0.15">
      <c r="A60" s="5" t="s">
        <v>75</v>
      </c>
      <c r="B60" s="6"/>
      <c r="C60" s="6"/>
      <c r="D60" s="6"/>
      <c r="E60" s="6"/>
      <c r="F60" s="6"/>
      <c r="G60" s="6"/>
      <c r="H60" s="6"/>
      <c r="I60" s="7"/>
      <c r="M60" s="3"/>
      <c r="N60" s="30"/>
    </row>
    <row r="61" spans="1:14" ht="40" customHeight="1" x14ac:dyDescent="0.15">
      <c r="A61" s="32" t="s">
        <v>96</v>
      </c>
      <c r="I61" s="18"/>
      <c r="M61" s="3"/>
      <c r="N61" s="30"/>
    </row>
    <row r="62" spans="1:14" ht="40" customHeight="1" thickBot="1" x14ac:dyDescent="0.2">
      <c r="A62" s="10" t="s">
        <v>97</v>
      </c>
      <c r="B62" s="12"/>
      <c r="C62" s="36"/>
      <c r="D62" s="36"/>
      <c r="E62" s="36"/>
      <c r="F62" s="12"/>
      <c r="G62" s="12"/>
      <c r="H62" s="12"/>
      <c r="I62" s="37"/>
      <c r="K62" s="2">
        <v>8</v>
      </c>
      <c r="L62" s="2">
        <v>1.5</v>
      </c>
      <c r="M62" s="3">
        <f>L62/8</f>
        <v>0.1875</v>
      </c>
      <c r="N62" s="30">
        <f t="shared" ref="N62" si="6">M62*100</f>
        <v>18.75</v>
      </c>
    </row>
    <row r="63" spans="1:14" ht="15" customHeight="1" x14ac:dyDescent="0.15">
      <c r="A63" s="28"/>
      <c r="N63" s="18"/>
    </row>
    <row r="64" spans="1:14" ht="15" customHeight="1" thickBot="1" x14ac:dyDescent="0.2">
      <c r="A64" s="28"/>
      <c r="J64" s="43"/>
      <c r="K64" s="43">
        <f>AVERAGE(K52:K62)</f>
        <v>4</v>
      </c>
      <c r="L64" s="43">
        <f>AVERAGE(L52:L62)</f>
        <v>0.75</v>
      </c>
      <c r="M64" s="43">
        <f>AVERAGE(M52:M62)</f>
        <v>9.375E-2</v>
      </c>
      <c r="N64" s="65">
        <f>AVERAGE(N52:N62)</f>
        <v>9.375</v>
      </c>
    </row>
    <row r="65" spans="1:14" ht="15" customHeight="1" x14ac:dyDescent="0.2">
      <c r="A65" s="42"/>
      <c r="N65" s="18"/>
    </row>
    <row r="66" spans="1:14" ht="15" customHeight="1" thickBot="1" x14ac:dyDescent="0.25">
      <c r="A66" s="41" t="s">
        <v>23</v>
      </c>
      <c r="B66" s="131" t="s">
        <v>34</v>
      </c>
      <c r="C66" s="131"/>
      <c r="D66" s="131"/>
      <c r="E66" s="131"/>
      <c r="F66" s="131"/>
      <c r="G66" s="131"/>
      <c r="H66" s="131"/>
      <c r="I66" s="131"/>
      <c r="N66" s="18"/>
    </row>
    <row r="67" spans="1:14" ht="40" customHeight="1" thickBot="1" x14ac:dyDescent="0.2">
      <c r="A67" s="27" t="s">
        <v>68</v>
      </c>
      <c r="B67" s="19" t="s">
        <v>35</v>
      </c>
      <c r="C67" s="20" t="s">
        <v>41</v>
      </c>
      <c r="D67" s="20" t="s">
        <v>42</v>
      </c>
      <c r="E67" s="64" t="s">
        <v>39</v>
      </c>
      <c r="F67" s="20" t="s">
        <v>40</v>
      </c>
      <c r="G67" s="20" t="s">
        <v>36</v>
      </c>
      <c r="H67" s="20" t="s">
        <v>37</v>
      </c>
      <c r="I67" s="21" t="s">
        <v>38</v>
      </c>
      <c r="K67" s="46" t="s">
        <v>58</v>
      </c>
      <c r="L67" s="46" t="s">
        <v>63</v>
      </c>
      <c r="M67" s="46" t="s">
        <v>64</v>
      </c>
      <c r="N67" s="52" t="s">
        <v>62</v>
      </c>
    </row>
    <row r="68" spans="1:14" ht="15" customHeight="1" x14ac:dyDescent="0.15">
      <c r="A68" s="14" t="s">
        <v>76</v>
      </c>
      <c r="B68" s="6"/>
      <c r="C68" s="6"/>
      <c r="D68" s="6"/>
      <c r="E68" s="6"/>
      <c r="F68" s="6"/>
      <c r="G68" s="6"/>
      <c r="H68" s="6"/>
      <c r="I68" s="7"/>
      <c r="M68" s="3"/>
      <c r="N68" s="30"/>
    </row>
    <row r="69" spans="1:14" ht="15" customHeight="1" x14ac:dyDescent="0.15">
      <c r="A69" s="32" t="s">
        <v>69</v>
      </c>
      <c r="I69" s="18"/>
      <c r="M69" s="3"/>
      <c r="N69" s="30"/>
    </row>
    <row r="70" spans="1:14" ht="15" customHeight="1" x14ac:dyDescent="0.15">
      <c r="A70" s="32" t="s">
        <v>70</v>
      </c>
      <c r="I70" s="18"/>
      <c r="M70" s="3"/>
      <c r="N70" s="30"/>
    </row>
    <row r="71" spans="1:14" ht="15" customHeight="1" x14ac:dyDescent="0.15">
      <c r="A71" s="32" t="s">
        <v>71</v>
      </c>
      <c r="I71" s="18"/>
      <c r="M71" s="3"/>
      <c r="N71" s="30"/>
    </row>
    <row r="72" spans="1:14" ht="15" customHeight="1" x14ac:dyDescent="0.15">
      <c r="A72" s="32" t="s">
        <v>95</v>
      </c>
      <c r="I72" s="18"/>
      <c r="M72" s="3"/>
      <c r="N72" s="30"/>
    </row>
    <row r="73" spans="1:14" ht="15" customHeight="1" x14ac:dyDescent="0.15">
      <c r="A73" s="8" t="s">
        <v>72</v>
      </c>
      <c r="I73" s="18"/>
      <c r="K73" s="2">
        <v>0</v>
      </c>
      <c r="L73" s="2">
        <v>0</v>
      </c>
      <c r="M73" s="3">
        <v>0</v>
      </c>
      <c r="N73" s="30">
        <f t="shared" ref="N73" si="7">M73*100</f>
        <v>0</v>
      </c>
    </row>
    <row r="74" spans="1:14" ht="15" customHeight="1" x14ac:dyDescent="0.15">
      <c r="A74" s="32" t="s">
        <v>73</v>
      </c>
      <c r="I74" s="18"/>
      <c r="M74" s="3"/>
      <c r="N74" s="30"/>
    </row>
    <row r="75" spans="1:14" ht="40" customHeight="1" thickBot="1" x14ac:dyDescent="0.2">
      <c r="A75" s="33" t="s">
        <v>74</v>
      </c>
      <c r="B75" s="11"/>
      <c r="C75" s="11"/>
      <c r="D75" s="11"/>
      <c r="E75" s="11"/>
      <c r="F75" s="11"/>
      <c r="G75" s="11"/>
      <c r="H75" s="11"/>
      <c r="I75" s="13"/>
      <c r="M75" s="3"/>
      <c r="N75" s="30"/>
    </row>
    <row r="76" spans="1:14" ht="15" customHeight="1" x14ac:dyDescent="0.15">
      <c r="A76" s="5" t="s">
        <v>75</v>
      </c>
      <c r="B76" s="6"/>
      <c r="C76" s="6"/>
      <c r="D76" s="6"/>
      <c r="E76" s="6"/>
      <c r="F76" s="6"/>
      <c r="G76" s="6"/>
      <c r="H76" s="6"/>
      <c r="I76" s="7"/>
      <c r="M76" s="3"/>
      <c r="N76" s="30"/>
    </row>
    <row r="77" spans="1:14" ht="40" customHeight="1" x14ac:dyDescent="0.15">
      <c r="A77" s="32" t="s">
        <v>96</v>
      </c>
      <c r="I77" s="18"/>
      <c r="M77" s="3"/>
      <c r="N77" s="30"/>
    </row>
    <row r="78" spans="1:14" ht="40" customHeight="1" thickBot="1" x14ac:dyDescent="0.2">
      <c r="A78" s="10" t="s">
        <v>97</v>
      </c>
      <c r="B78" s="11"/>
      <c r="C78" s="36"/>
      <c r="D78" s="11"/>
      <c r="E78" s="36"/>
      <c r="F78" s="12"/>
      <c r="G78" s="11"/>
      <c r="H78" s="11"/>
      <c r="I78" s="37"/>
      <c r="K78" s="2">
        <v>4</v>
      </c>
      <c r="L78" s="2">
        <v>1</v>
      </c>
      <c r="M78" s="3">
        <f>L78/4</f>
        <v>0.25</v>
      </c>
      <c r="N78" s="30">
        <f t="shared" ref="N78" si="8">M78*100</f>
        <v>25</v>
      </c>
    </row>
    <row r="79" spans="1:14" ht="15" customHeight="1" x14ac:dyDescent="0.15">
      <c r="A79" s="28"/>
      <c r="N79" s="18"/>
    </row>
    <row r="80" spans="1:14" ht="15" customHeight="1" thickBot="1" x14ac:dyDescent="0.2">
      <c r="J80" s="4"/>
      <c r="K80" s="4">
        <f>AVERAGE(K68:K78)</f>
        <v>2</v>
      </c>
      <c r="L80" s="4">
        <f>AVERAGE(L68:L78)</f>
        <v>0.5</v>
      </c>
      <c r="M80" s="4">
        <f>AVERAGE(M68:M78)</f>
        <v>0.125</v>
      </c>
      <c r="N80" s="31">
        <f>AVERAGE(N68:N78)</f>
        <v>12.5</v>
      </c>
    </row>
    <row r="81" spans="1:14" ht="15" customHeight="1" x14ac:dyDescent="0.15">
      <c r="J81" s="6"/>
      <c r="K81" s="6"/>
      <c r="L81" s="6"/>
      <c r="M81" s="6"/>
      <c r="N81" s="7"/>
    </row>
    <row r="82" spans="1:14" ht="15" customHeight="1" thickBot="1" x14ac:dyDescent="0.25">
      <c r="A82" s="41" t="s">
        <v>79</v>
      </c>
      <c r="B82" s="131" t="s">
        <v>34</v>
      </c>
      <c r="C82" s="131"/>
      <c r="D82" s="131"/>
      <c r="E82" s="131"/>
      <c r="F82" s="131"/>
      <c r="G82" s="131"/>
      <c r="H82" s="131"/>
      <c r="I82" s="131"/>
      <c r="N82" s="18"/>
    </row>
    <row r="83" spans="1:14" ht="40" customHeight="1" thickBot="1" x14ac:dyDescent="0.2">
      <c r="A83" s="27" t="s">
        <v>68</v>
      </c>
      <c r="B83" s="19" t="s">
        <v>35</v>
      </c>
      <c r="C83" s="20" t="s">
        <v>41</v>
      </c>
      <c r="D83" s="20" t="s">
        <v>42</v>
      </c>
      <c r="E83" s="64" t="s">
        <v>39</v>
      </c>
      <c r="F83" s="20" t="s">
        <v>40</v>
      </c>
      <c r="G83" s="20" t="s">
        <v>36</v>
      </c>
      <c r="H83" s="20" t="s">
        <v>37</v>
      </c>
      <c r="I83" s="21" t="s">
        <v>38</v>
      </c>
      <c r="K83" s="46" t="s">
        <v>58</v>
      </c>
      <c r="L83" s="46" t="s">
        <v>63</v>
      </c>
      <c r="M83" s="46" t="s">
        <v>64</v>
      </c>
      <c r="N83" s="52" t="s">
        <v>62</v>
      </c>
    </row>
    <row r="84" spans="1:14" ht="15" customHeight="1" x14ac:dyDescent="0.15">
      <c r="A84" s="14" t="s">
        <v>76</v>
      </c>
      <c r="B84" s="6"/>
      <c r="C84" s="6"/>
      <c r="D84" s="6"/>
      <c r="E84" s="6"/>
      <c r="F84" s="6"/>
      <c r="G84" s="6"/>
      <c r="H84" s="6"/>
      <c r="I84" s="7"/>
      <c r="M84" s="3"/>
      <c r="N84" s="30"/>
    </row>
    <row r="85" spans="1:14" ht="15" customHeight="1" x14ac:dyDescent="0.15">
      <c r="A85" s="32" t="s">
        <v>69</v>
      </c>
      <c r="I85" s="18"/>
      <c r="M85" s="3"/>
      <c r="N85" s="30"/>
    </row>
    <row r="86" spans="1:14" ht="15" customHeight="1" x14ac:dyDescent="0.15">
      <c r="A86" s="32" t="s">
        <v>70</v>
      </c>
      <c r="I86" s="18"/>
      <c r="M86" s="3"/>
      <c r="N86" s="30"/>
    </row>
    <row r="87" spans="1:14" ht="15" customHeight="1" x14ac:dyDescent="0.15">
      <c r="A87" s="32" t="s">
        <v>71</v>
      </c>
      <c r="I87" s="18"/>
      <c r="M87" s="3"/>
      <c r="N87" s="30"/>
    </row>
    <row r="88" spans="1:14" ht="15" customHeight="1" x14ac:dyDescent="0.15">
      <c r="A88" s="32" t="s">
        <v>95</v>
      </c>
      <c r="I88" s="18"/>
      <c r="M88" s="3"/>
      <c r="N88" s="30"/>
    </row>
    <row r="89" spans="1:14" ht="15" customHeight="1" x14ac:dyDescent="0.15">
      <c r="A89" s="8" t="s">
        <v>72</v>
      </c>
      <c r="I89" s="18"/>
      <c r="K89" s="2">
        <v>0</v>
      </c>
      <c r="L89" s="2">
        <v>0</v>
      </c>
      <c r="M89" s="3">
        <v>0</v>
      </c>
      <c r="N89" s="30">
        <f t="shared" ref="N89" si="9">M89*100</f>
        <v>0</v>
      </c>
    </row>
    <row r="90" spans="1:14" ht="15" customHeight="1" x14ac:dyDescent="0.15">
      <c r="A90" s="32" t="s">
        <v>73</v>
      </c>
      <c r="I90" s="18"/>
      <c r="M90" s="3"/>
      <c r="N90" s="30"/>
    </row>
    <row r="91" spans="1:14" ht="40" customHeight="1" thickBot="1" x14ac:dyDescent="0.2">
      <c r="A91" s="33" t="s">
        <v>74</v>
      </c>
      <c r="B91" s="11"/>
      <c r="C91" s="11"/>
      <c r="D91" s="11"/>
      <c r="E91" s="11"/>
      <c r="F91" s="11"/>
      <c r="G91" s="11"/>
      <c r="H91" s="11"/>
      <c r="I91" s="13"/>
      <c r="M91" s="3"/>
      <c r="N91" s="30"/>
    </row>
    <row r="92" spans="1:14" ht="15" customHeight="1" x14ac:dyDescent="0.15">
      <c r="A92" s="5" t="s">
        <v>75</v>
      </c>
      <c r="B92" s="6"/>
      <c r="C92" s="6"/>
      <c r="D92" s="6"/>
      <c r="E92" s="6"/>
      <c r="F92" s="6"/>
      <c r="G92" s="6"/>
      <c r="H92" s="6"/>
      <c r="I92" s="7"/>
      <c r="M92" s="3"/>
      <c r="N92" s="30"/>
    </row>
    <row r="93" spans="1:14" ht="40" customHeight="1" x14ac:dyDescent="0.15">
      <c r="A93" s="32" t="s">
        <v>96</v>
      </c>
      <c r="I93" s="18"/>
      <c r="M93" s="3"/>
      <c r="N93" s="30"/>
    </row>
    <row r="94" spans="1:14" ht="40" customHeight="1" thickBot="1" x14ac:dyDescent="0.2">
      <c r="A94" s="10" t="s">
        <v>97</v>
      </c>
      <c r="B94" s="11"/>
      <c r="C94" s="36"/>
      <c r="D94" s="11"/>
      <c r="E94" s="36"/>
      <c r="F94" s="12"/>
      <c r="G94" s="11"/>
      <c r="H94" s="11"/>
      <c r="I94" s="37"/>
      <c r="K94" s="2">
        <v>4</v>
      </c>
      <c r="L94" s="2">
        <v>1</v>
      </c>
      <c r="M94" s="3">
        <f>L94/4</f>
        <v>0.25</v>
      </c>
      <c r="N94" s="30">
        <f t="shared" ref="N94" si="10">M94*100</f>
        <v>25</v>
      </c>
    </row>
    <row r="95" spans="1:14" ht="15" customHeight="1" x14ac:dyDescent="0.15">
      <c r="A95" s="28"/>
      <c r="N95" s="18"/>
    </row>
    <row r="96" spans="1:14" ht="15" customHeight="1" thickBot="1" x14ac:dyDescent="0.2">
      <c r="A96" s="29"/>
      <c r="B96" s="11"/>
      <c r="C96" s="11"/>
      <c r="D96" s="11"/>
      <c r="E96" s="11"/>
      <c r="F96" s="11"/>
      <c r="G96" s="11"/>
      <c r="H96" s="11"/>
      <c r="I96" s="11"/>
      <c r="J96" s="43"/>
      <c r="K96" s="43">
        <f>AVERAGE(K84:K94)</f>
        <v>2</v>
      </c>
      <c r="L96" s="43">
        <f>AVERAGE(L84:L94)</f>
        <v>0.5</v>
      </c>
      <c r="M96" s="43">
        <f>AVERAGE(M84:M94)</f>
        <v>0.125</v>
      </c>
      <c r="N96" s="65">
        <f>AVERAGE(N84:N94)</f>
        <v>12.5</v>
      </c>
    </row>
    <row r="97" spans="1:10" x14ac:dyDescent="0.15">
      <c r="A97" s="28"/>
      <c r="B97" s="3"/>
      <c r="C97" s="3"/>
      <c r="D97" s="3"/>
      <c r="E97" s="3"/>
      <c r="F97" s="3"/>
      <c r="G97" s="3"/>
      <c r="H97" s="3"/>
      <c r="I97" s="3"/>
      <c r="J97" s="3"/>
    </row>
    <row r="98" spans="1:10" x14ac:dyDescent="0.15">
      <c r="A98" s="28"/>
      <c r="B98" s="3"/>
      <c r="C98" s="3"/>
      <c r="D98" s="3"/>
      <c r="E98" s="3"/>
      <c r="F98" s="3"/>
      <c r="G98" s="3"/>
      <c r="H98" s="3"/>
      <c r="I98" s="3"/>
      <c r="J98" s="3"/>
    </row>
    <row r="99" spans="1:10" x14ac:dyDescent="0.15">
      <c r="A99" s="28"/>
      <c r="B99" s="3"/>
      <c r="C99" s="3"/>
      <c r="D99" s="3"/>
      <c r="E99" s="3"/>
      <c r="F99" s="3"/>
      <c r="G99" s="3"/>
      <c r="H99" s="3"/>
      <c r="I99" s="3"/>
      <c r="J99" s="3"/>
    </row>
  </sheetData>
  <mergeCells count="6">
    <mergeCell ref="B82:I82"/>
    <mergeCell ref="B2:I2"/>
    <mergeCell ref="B18:I18"/>
    <mergeCell ref="B34:I34"/>
    <mergeCell ref="B50:I50"/>
    <mergeCell ref="B66:I66"/>
  </mergeCells>
  <pageMargins left="0.25" right="0.25" top="0.75" bottom="0.75" header="0.3" footer="0.3"/>
  <pageSetup paperSize="8" orientation="landscape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O79"/>
  <sheetViews>
    <sheetView zoomScale="120" zoomScaleNormal="120" workbookViewId="0">
      <selection activeCell="P7" sqref="P7"/>
    </sheetView>
  </sheetViews>
  <sheetFormatPr baseColWidth="10" defaultColWidth="11.1640625" defaultRowHeight="12" x14ac:dyDescent="0.15"/>
  <cols>
    <col min="1" max="1" width="52.33203125" style="2" customWidth="1"/>
    <col min="2" max="2" width="10.5" style="2" customWidth="1"/>
    <col min="3" max="3" width="15.5" style="2" customWidth="1"/>
    <col min="4" max="4" width="15.83203125" style="2" customWidth="1"/>
    <col min="5" max="5" width="16.83203125" style="2" customWidth="1"/>
    <col min="6" max="6" width="14.83203125" style="2" customWidth="1"/>
    <col min="7" max="7" width="9.5" style="2" customWidth="1"/>
    <col min="8" max="8" width="11" style="2" customWidth="1"/>
    <col min="9" max="9" width="16.6640625" style="2" customWidth="1"/>
    <col min="10" max="10" width="4.6640625" style="2" customWidth="1"/>
    <col min="11" max="11" width="8.1640625" style="2" customWidth="1"/>
    <col min="12" max="12" width="8.5" style="2" customWidth="1"/>
    <col min="13" max="13" width="12.83203125" style="2" customWidth="1"/>
    <col min="14" max="14" width="9.1640625" style="2" customWidth="1"/>
    <col min="15" max="16384" width="11.1640625" style="2"/>
  </cols>
  <sheetData>
    <row r="1" spans="1:15" ht="16" x14ac:dyDescent="0.2">
      <c r="A1" s="42" t="s">
        <v>86</v>
      </c>
    </row>
    <row r="2" spans="1:15" ht="15" customHeight="1" thickBot="1" x14ac:dyDescent="0.25">
      <c r="A2" s="41" t="s">
        <v>83</v>
      </c>
      <c r="B2" s="131" t="s">
        <v>34</v>
      </c>
      <c r="C2" s="131"/>
      <c r="D2" s="131"/>
      <c r="E2" s="131"/>
      <c r="F2" s="131"/>
      <c r="G2" s="131"/>
      <c r="H2" s="131"/>
      <c r="I2" s="131"/>
      <c r="J2" s="11"/>
      <c r="K2" s="11"/>
      <c r="L2" s="11"/>
      <c r="M2" s="11"/>
      <c r="N2" s="11"/>
    </row>
    <row r="3" spans="1:15" ht="40" customHeight="1" thickBot="1" x14ac:dyDescent="0.2">
      <c r="A3" s="27" t="s">
        <v>68</v>
      </c>
      <c r="B3" s="19" t="s">
        <v>35</v>
      </c>
      <c r="C3" s="20" t="s">
        <v>41</v>
      </c>
      <c r="D3" s="20" t="s">
        <v>42</v>
      </c>
      <c r="E3" s="64" t="s">
        <v>39</v>
      </c>
      <c r="F3" s="20" t="s">
        <v>40</v>
      </c>
      <c r="G3" s="20" t="s">
        <v>36</v>
      </c>
      <c r="H3" s="20" t="s">
        <v>37</v>
      </c>
      <c r="I3" s="21" t="s">
        <v>38</v>
      </c>
      <c r="K3" s="46" t="s">
        <v>58</v>
      </c>
      <c r="L3" s="46" t="s">
        <v>63</v>
      </c>
      <c r="M3" s="46" t="s">
        <v>64</v>
      </c>
      <c r="N3" s="52" t="s">
        <v>62</v>
      </c>
    </row>
    <row r="4" spans="1:15" ht="15" customHeight="1" x14ac:dyDescent="0.15">
      <c r="A4" s="14" t="s">
        <v>76</v>
      </c>
      <c r="B4" s="6"/>
      <c r="C4" s="6"/>
      <c r="D4" s="6"/>
      <c r="E4" s="6"/>
      <c r="F4" s="6"/>
      <c r="G4" s="6"/>
      <c r="H4" s="6"/>
      <c r="I4" s="7"/>
      <c r="M4" s="3"/>
      <c r="N4" s="30"/>
    </row>
    <row r="5" spans="1:15" ht="15" customHeight="1" x14ac:dyDescent="0.15">
      <c r="A5" s="32" t="s">
        <v>69</v>
      </c>
      <c r="I5" s="18"/>
      <c r="M5" s="3"/>
      <c r="N5" s="30"/>
    </row>
    <row r="6" spans="1:15" ht="15" customHeight="1" x14ac:dyDescent="0.15">
      <c r="A6" s="32" t="s">
        <v>70</v>
      </c>
      <c r="I6" s="18"/>
      <c r="M6" s="3"/>
      <c r="N6" s="30"/>
    </row>
    <row r="7" spans="1:15" ht="15" customHeight="1" x14ac:dyDescent="0.15">
      <c r="A7" s="32" t="s">
        <v>71</v>
      </c>
      <c r="I7" s="18"/>
      <c r="M7" s="3"/>
      <c r="N7" s="30"/>
    </row>
    <row r="8" spans="1:15" ht="15" customHeight="1" x14ac:dyDescent="0.15">
      <c r="A8" s="32" t="s">
        <v>95</v>
      </c>
      <c r="I8" s="18"/>
      <c r="M8" s="3"/>
      <c r="N8" s="30"/>
    </row>
    <row r="9" spans="1:15" ht="15" customHeight="1" x14ac:dyDescent="0.15">
      <c r="A9" s="8" t="s">
        <v>72</v>
      </c>
      <c r="I9" s="18"/>
      <c r="K9" s="2">
        <v>0</v>
      </c>
      <c r="L9" s="2">
        <v>0</v>
      </c>
      <c r="M9" s="3">
        <v>0</v>
      </c>
      <c r="N9" s="30">
        <f t="shared" ref="N9:N13" si="0">M9*100</f>
        <v>0</v>
      </c>
    </row>
    <row r="10" spans="1:15" ht="15" customHeight="1" x14ac:dyDescent="0.15">
      <c r="A10" s="8" t="s">
        <v>73</v>
      </c>
      <c r="B10" s="9"/>
      <c r="C10" s="9"/>
      <c r="D10" s="17"/>
      <c r="E10" s="9"/>
      <c r="F10" s="23"/>
      <c r="G10" s="17"/>
      <c r="H10" s="17"/>
      <c r="I10" s="39"/>
      <c r="K10" s="2">
        <v>8</v>
      </c>
      <c r="L10" s="2">
        <v>2.5</v>
      </c>
      <c r="M10" s="3">
        <f>L10/8</f>
        <v>0.3125</v>
      </c>
      <c r="N10" s="30">
        <f t="shared" si="0"/>
        <v>31.25</v>
      </c>
      <c r="O10" s="57"/>
    </row>
    <row r="11" spans="1:15" ht="40" customHeight="1" thickBot="1" x14ac:dyDescent="0.2">
      <c r="A11" s="33" t="s">
        <v>74</v>
      </c>
      <c r="B11" s="11"/>
      <c r="C11" s="11"/>
      <c r="D11" s="11"/>
      <c r="E11" s="11"/>
      <c r="F11" s="11"/>
      <c r="G11" s="11"/>
      <c r="H11" s="11"/>
      <c r="I11" s="13"/>
      <c r="M11" s="3"/>
      <c r="N11" s="30"/>
    </row>
    <row r="12" spans="1:15" ht="15" customHeight="1" x14ac:dyDescent="0.15">
      <c r="A12" s="5" t="s">
        <v>75</v>
      </c>
      <c r="B12" s="6"/>
      <c r="C12" s="6"/>
      <c r="D12" s="6"/>
      <c r="E12" s="6"/>
      <c r="F12" s="6"/>
      <c r="G12" s="6"/>
      <c r="H12" s="6"/>
      <c r="I12" s="7"/>
      <c r="M12" s="3"/>
      <c r="N12" s="30"/>
    </row>
    <row r="13" spans="1:15" ht="40" customHeight="1" x14ac:dyDescent="0.15">
      <c r="A13" s="8" t="s">
        <v>96</v>
      </c>
      <c r="B13" s="9"/>
      <c r="C13" s="17"/>
      <c r="D13" s="17"/>
      <c r="E13" s="9"/>
      <c r="F13" s="17"/>
      <c r="G13" s="9"/>
      <c r="H13" s="17"/>
      <c r="I13" s="39"/>
      <c r="K13" s="2">
        <v>8</v>
      </c>
      <c r="L13" s="2">
        <v>2</v>
      </c>
      <c r="M13" s="3">
        <f>L13/8</f>
        <v>0.25</v>
      </c>
      <c r="N13" s="30">
        <f t="shared" si="0"/>
        <v>25</v>
      </c>
      <c r="O13" s="57"/>
    </row>
    <row r="14" spans="1:15" ht="40" customHeight="1" thickBot="1" x14ac:dyDescent="0.2">
      <c r="A14" s="33" t="s">
        <v>97</v>
      </c>
      <c r="B14" s="11"/>
      <c r="C14" s="11"/>
      <c r="D14" s="11"/>
      <c r="E14" s="11"/>
      <c r="F14" s="11"/>
      <c r="G14" s="11"/>
      <c r="H14" s="11"/>
      <c r="I14" s="13"/>
      <c r="M14" s="3"/>
      <c r="N14" s="30"/>
    </row>
    <row r="15" spans="1:15" ht="15" customHeight="1" x14ac:dyDescent="0.15">
      <c r="A15" s="28"/>
      <c r="N15" s="18"/>
    </row>
    <row r="16" spans="1:15" ht="15" customHeight="1" thickBot="1" x14ac:dyDescent="0.2">
      <c r="J16" s="4"/>
      <c r="K16" s="4">
        <f>AVERAGE(K4:K14)</f>
        <v>5.333333333333333</v>
      </c>
      <c r="L16" s="4">
        <f>AVERAGE(L4:L14)</f>
        <v>1.5</v>
      </c>
      <c r="M16" s="4">
        <f>AVERAGE(M4:M14)</f>
        <v>0.1875</v>
      </c>
      <c r="N16" s="31">
        <f>AVERAGE(N4:N14)</f>
        <v>18.75</v>
      </c>
    </row>
    <row r="17" spans="1:15" ht="15" customHeight="1" x14ac:dyDescent="0.15">
      <c r="J17" s="6"/>
      <c r="K17" s="6"/>
      <c r="L17" s="6"/>
      <c r="M17" s="6"/>
      <c r="N17" s="7"/>
    </row>
    <row r="18" spans="1:15" ht="15" customHeight="1" thickBot="1" x14ac:dyDescent="0.25">
      <c r="A18" s="41" t="s">
        <v>82</v>
      </c>
      <c r="B18" s="131" t="s">
        <v>34</v>
      </c>
      <c r="C18" s="131"/>
      <c r="D18" s="131"/>
      <c r="E18" s="131"/>
      <c r="F18" s="131"/>
      <c r="G18" s="131"/>
      <c r="H18" s="131"/>
      <c r="I18" s="131"/>
      <c r="N18" s="18"/>
      <c r="O18" s="57"/>
    </row>
    <row r="19" spans="1:15" ht="40" customHeight="1" thickBot="1" x14ac:dyDescent="0.2">
      <c r="A19" s="27" t="s">
        <v>68</v>
      </c>
      <c r="B19" s="19" t="s">
        <v>35</v>
      </c>
      <c r="C19" s="20" t="s">
        <v>41</v>
      </c>
      <c r="D19" s="20" t="s">
        <v>42</v>
      </c>
      <c r="E19" s="64" t="s">
        <v>39</v>
      </c>
      <c r="F19" s="20" t="s">
        <v>40</v>
      </c>
      <c r="G19" s="20" t="s">
        <v>36</v>
      </c>
      <c r="H19" s="20" t="s">
        <v>37</v>
      </c>
      <c r="I19" s="21" t="s">
        <v>38</v>
      </c>
      <c r="K19" s="46" t="s">
        <v>58</v>
      </c>
      <c r="L19" s="46" t="s">
        <v>63</v>
      </c>
      <c r="M19" s="46" t="s">
        <v>64</v>
      </c>
      <c r="N19" s="52" t="s">
        <v>62</v>
      </c>
    </row>
    <row r="20" spans="1:15" ht="15" customHeight="1" x14ac:dyDescent="0.15">
      <c r="A20" s="14" t="s">
        <v>76</v>
      </c>
      <c r="B20" s="6"/>
      <c r="C20" s="6"/>
      <c r="D20" s="6"/>
      <c r="E20" s="6"/>
      <c r="F20" s="6"/>
      <c r="G20" s="6"/>
      <c r="H20" s="6"/>
      <c r="I20" s="7"/>
      <c r="M20" s="3"/>
      <c r="N20" s="30"/>
    </row>
    <row r="21" spans="1:15" ht="15" customHeight="1" x14ac:dyDescent="0.15">
      <c r="A21" s="32" t="s">
        <v>69</v>
      </c>
      <c r="I21" s="18"/>
      <c r="M21" s="3"/>
      <c r="N21" s="30"/>
    </row>
    <row r="22" spans="1:15" ht="15" customHeight="1" x14ac:dyDescent="0.15">
      <c r="A22" s="32" t="s">
        <v>70</v>
      </c>
      <c r="I22" s="18"/>
      <c r="M22" s="3"/>
      <c r="N22" s="30"/>
    </row>
    <row r="23" spans="1:15" ht="15" customHeight="1" x14ac:dyDescent="0.15">
      <c r="A23" s="32" t="s">
        <v>71</v>
      </c>
      <c r="I23" s="18"/>
      <c r="M23" s="3"/>
      <c r="N23" s="30"/>
    </row>
    <row r="24" spans="1:15" ht="15" customHeight="1" x14ac:dyDescent="0.15">
      <c r="A24" s="32" t="s">
        <v>95</v>
      </c>
      <c r="I24" s="18"/>
      <c r="M24" s="3"/>
      <c r="N24" s="30"/>
    </row>
    <row r="25" spans="1:15" ht="15" customHeight="1" x14ac:dyDescent="0.15">
      <c r="A25" s="8" t="s">
        <v>72</v>
      </c>
      <c r="I25" s="18"/>
      <c r="K25" s="2">
        <v>0</v>
      </c>
      <c r="L25" s="2">
        <v>0</v>
      </c>
      <c r="M25" s="3">
        <v>0</v>
      </c>
      <c r="N25" s="30">
        <f t="shared" ref="N25" si="1">M25*100</f>
        <v>0</v>
      </c>
    </row>
    <row r="26" spans="1:15" ht="15" customHeight="1" x14ac:dyDescent="0.15">
      <c r="A26" s="32" t="s">
        <v>73</v>
      </c>
      <c r="I26" s="18"/>
      <c r="M26" s="3"/>
      <c r="N26" s="30"/>
    </row>
    <row r="27" spans="1:15" ht="40" customHeight="1" thickBot="1" x14ac:dyDescent="0.2">
      <c r="A27" s="8" t="s">
        <v>74</v>
      </c>
      <c r="B27" s="12"/>
      <c r="C27" s="36"/>
      <c r="D27" s="36"/>
      <c r="E27" s="12"/>
      <c r="F27" s="11"/>
      <c r="G27" s="12"/>
      <c r="H27" s="12"/>
      <c r="I27" s="37"/>
      <c r="K27" s="2">
        <v>7</v>
      </c>
      <c r="L27" s="2">
        <v>1</v>
      </c>
      <c r="M27" s="3">
        <f>L27/7</f>
        <v>0.14285714285714285</v>
      </c>
      <c r="N27" s="30">
        <f t="shared" ref="N27" si="2">M27*100</f>
        <v>14.285714285714285</v>
      </c>
      <c r="O27" s="57"/>
    </row>
    <row r="28" spans="1:15" ht="15" customHeight="1" x14ac:dyDescent="0.15">
      <c r="A28" s="5" t="s">
        <v>75</v>
      </c>
      <c r="B28" s="6"/>
      <c r="C28" s="6"/>
      <c r="D28" s="6"/>
      <c r="E28" s="6"/>
      <c r="F28" s="6"/>
      <c r="G28" s="6"/>
      <c r="H28" s="6"/>
      <c r="I28" s="7"/>
      <c r="M28" s="3"/>
      <c r="N28" s="30"/>
    </row>
    <row r="29" spans="1:15" ht="40" customHeight="1" x14ac:dyDescent="0.15">
      <c r="A29" s="32" t="s">
        <v>96</v>
      </c>
      <c r="I29" s="18"/>
      <c r="M29" s="3"/>
      <c r="N29" s="30"/>
    </row>
    <row r="30" spans="1:15" ht="40" customHeight="1" thickBot="1" x14ac:dyDescent="0.2">
      <c r="A30" s="33" t="s">
        <v>97</v>
      </c>
      <c r="B30" s="11"/>
      <c r="C30" s="11"/>
      <c r="D30" s="11"/>
      <c r="E30" s="11"/>
      <c r="F30" s="11"/>
      <c r="G30" s="11"/>
      <c r="H30" s="11"/>
      <c r="I30" s="13"/>
      <c r="M30" s="3"/>
      <c r="N30" s="30"/>
    </row>
    <row r="31" spans="1:15" ht="15" customHeight="1" x14ac:dyDescent="0.15">
      <c r="A31" s="28"/>
      <c r="N31" s="18"/>
    </row>
    <row r="32" spans="1:15" ht="15" customHeight="1" thickBot="1" x14ac:dyDescent="0.2">
      <c r="A32" s="28"/>
      <c r="J32" s="43"/>
      <c r="K32" s="43">
        <f>AVERAGE(K20:K30)</f>
        <v>3.5</v>
      </c>
      <c r="L32" s="43">
        <f>AVERAGE(L20:L30)</f>
        <v>0.5</v>
      </c>
      <c r="M32" s="43">
        <f>AVERAGE(M20:M30)</f>
        <v>7.1428571428571425E-2</v>
      </c>
      <c r="N32" s="65">
        <f>AVERAGE(N20:N30)</f>
        <v>7.1428571428571423</v>
      </c>
    </row>
    <row r="33" spans="1:14" ht="15" customHeight="1" x14ac:dyDescent="0.15">
      <c r="N33" s="30"/>
    </row>
    <row r="34" spans="1:14" ht="15" customHeight="1" thickBot="1" x14ac:dyDescent="0.25">
      <c r="A34" s="41" t="s">
        <v>81</v>
      </c>
      <c r="B34" s="131" t="s">
        <v>34</v>
      </c>
      <c r="C34" s="131"/>
      <c r="D34" s="131"/>
      <c r="E34" s="131"/>
      <c r="F34" s="131"/>
      <c r="G34" s="131"/>
      <c r="H34" s="131"/>
      <c r="I34" s="131"/>
      <c r="N34" s="18"/>
    </row>
    <row r="35" spans="1:14" ht="40" customHeight="1" thickBot="1" x14ac:dyDescent="0.2">
      <c r="A35" s="27" t="s">
        <v>68</v>
      </c>
      <c r="B35" s="19" t="s">
        <v>35</v>
      </c>
      <c r="C35" s="20" t="s">
        <v>41</v>
      </c>
      <c r="D35" s="20" t="s">
        <v>42</v>
      </c>
      <c r="E35" s="64" t="s">
        <v>39</v>
      </c>
      <c r="F35" s="20" t="s">
        <v>40</v>
      </c>
      <c r="G35" s="20" t="s">
        <v>36</v>
      </c>
      <c r="H35" s="20" t="s">
        <v>37</v>
      </c>
      <c r="I35" s="21" t="s">
        <v>38</v>
      </c>
      <c r="K35" s="46" t="s">
        <v>58</v>
      </c>
      <c r="L35" s="46" t="s">
        <v>63</v>
      </c>
      <c r="M35" s="46" t="s">
        <v>64</v>
      </c>
      <c r="N35" s="52" t="s">
        <v>62</v>
      </c>
    </row>
    <row r="36" spans="1:14" ht="15" customHeight="1" x14ac:dyDescent="0.15">
      <c r="A36" s="14" t="s">
        <v>76</v>
      </c>
      <c r="B36" s="6"/>
      <c r="C36" s="6"/>
      <c r="D36" s="6"/>
      <c r="E36" s="6"/>
      <c r="F36" s="6"/>
      <c r="G36" s="6"/>
      <c r="H36" s="6"/>
      <c r="I36" s="7"/>
      <c r="M36" s="3"/>
      <c r="N36" s="30"/>
    </row>
    <row r="37" spans="1:14" ht="15" customHeight="1" x14ac:dyDescent="0.15">
      <c r="A37" s="32" t="s">
        <v>69</v>
      </c>
      <c r="I37" s="18"/>
      <c r="M37" s="3"/>
      <c r="N37" s="30"/>
    </row>
    <row r="38" spans="1:14" ht="15" customHeight="1" x14ac:dyDescent="0.15">
      <c r="A38" s="32" t="s">
        <v>70</v>
      </c>
      <c r="I38" s="18"/>
      <c r="M38" s="3"/>
      <c r="N38" s="30"/>
    </row>
    <row r="39" spans="1:14" ht="15" customHeight="1" x14ac:dyDescent="0.15">
      <c r="A39" s="32" t="s">
        <v>71</v>
      </c>
      <c r="I39" s="18"/>
      <c r="M39" s="3"/>
      <c r="N39" s="30"/>
    </row>
    <row r="40" spans="1:14" ht="15" customHeight="1" x14ac:dyDescent="0.15">
      <c r="A40" s="32" t="s">
        <v>95</v>
      </c>
      <c r="I40" s="18"/>
      <c r="M40" s="3"/>
      <c r="N40" s="30"/>
    </row>
    <row r="41" spans="1:14" ht="15" customHeight="1" x14ac:dyDescent="0.15">
      <c r="A41" s="8" t="s">
        <v>72</v>
      </c>
      <c r="I41" s="18"/>
      <c r="K41" s="2">
        <v>0</v>
      </c>
      <c r="L41" s="2">
        <v>0</v>
      </c>
      <c r="M41" s="3">
        <v>0</v>
      </c>
      <c r="N41" s="30">
        <f t="shared" ref="N41" si="3">M41*100</f>
        <v>0</v>
      </c>
    </row>
    <row r="42" spans="1:14" ht="15" customHeight="1" x14ac:dyDescent="0.15">
      <c r="A42" s="32" t="s">
        <v>73</v>
      </c>
      <c r="I42" s="18"/>
      <c r="M42" s="3"/>
      <c r="N42" s="30"/>
    </row>
    <row r="43" spans="1:14" ht="40" customHeight="1" thickBot="1" x14ac:dyDescent="0.2">
      <c r="A43" s="40" t="s">
        <v>74</v>
      </c>
      <c r="B43" s="12"/>
      <c r="C43" s="36"/>
      <c r="D43" s="36"/>
      <c r="E43" s="12"/>
      <c r="F43" s="11"/>
      <c r="G43" s="12"/>
      <c r="H43" s="12"/>
      <c r="I43" s="37"/>
      <c r="K43" s="2">
        <v>7</v>
      </c>
      <c r="L43" s="2">
        <v>1</v>
      </c>
      <c r="M43" s="3">
        <f>L43/7</f>
        <v>0.14285714285714285</v>
      </c>
      <c r="N43" s="30">
        <f t="shared" ref="N43" si="4">M43*100</f>
        <v>14.285714285714285</v>
      </c>
    </row>
    <row r="44" spans="1:14" ht="15" customHeight="1" x14ac:dyDescent="0.15">
      <c r="A44" s="5" t="s">
        <v>75</v>
      </c>
      <c r="B44" s="6"/>
      <c r="C44" s="6"/>
      <c r="D44" s="6"/>
      <c r="E44" s="6"/>
      <c r="F44" s="6"/>
      <c r="G44" s="6"/>
      <c r="H44" s="6"/>
      <c r="I44" s="7"/>
      <c r="M44" s="3"/>
      <c r="N44" s="30"/>
    </row>
    <row r="45" spans="1:14" ht="40" customHeight="1" x14ac:dyDescent="0.15">
      <c r="A45" s="32" t="s">
        <v>96</v>
      </c>
      <c r="I45" s="18"/>
      <c r="M45" s="3"/>
      <c r="N45" s="30"/>
    </row>
    <row r="46" spans="1:14" ht="40" customHeight="1" thickBot="1" x14ac:dyDescent="0.2">
      <c r="A46" s="33" t="s">
        <v>97</v>
      </c>
      <c r="B46" s="11"/>
      <c r="C46" s="11"/>
      <c r="D46" s="11"/>
      <c r="E46" s="11"/>
      <c r="F46" s="11"/>
      <c r="G46" s="11"/>
      <c r="H46" s="11"/>
      <c r="I46" s="13"/>
      <c r="M46" s="3"/>
      <c r="N46" s="30"/>
    </row>
    <row r="47" spans="1:14" ht="15" customHeight="1" x14ac:dyDescent="0.15">
      <c r="A47" s="28"/>
      <c r="N47" s="18"/>
    </row>
    <row r="48" spans="1:14" ht="15" customHeight="1" thickBot="1" x14ac:dyDescent="0.2">
      <c r="A48" s="28"/>
      <c r="J48" s="43"/>
      <c r="K48" s="43">
        <f>AVERAGE(K36:K46)</f>
        <v>3.5</v>
      </c>
      <c r="L48" s="43">
        <f>AVERAGE(L36:L46)</f>
        <v>0.5</v>
      </c>
      <c r="M48" s="43">
        <f>AVERAGE(M36:M46)</f>
        <v>7.1428571428571425E-2</v>
      </c>
      <c r="N48" s="65">
        <f>AVERAGE(N36:N46)</f>
        <v>7.1428571428571423</v>
      </c>
    </row>
    <row r="49" spans="1:14" ht="15" customHeight="1" thickBot="1" x14ac:dyDescent="0.25">
      <c r="A49" s="41" t="s">
        <v>78</v>
      </c>
      <c r="B49" s="131" t="s">
        <v>34</v>
      </c>
      <c r="C49" s="131"/>
      <c r="D49" s="131"/>
      <c r="E49" s="131"/>
      <c r="F49" s="131"/>
      <c r="G49" s="131"/>
      <c r="H49" s="131"/>
      <c r="I49" s="131"/>
      <c r="N49" s="18"/>
    </row>
    <row r="50" spans="1:14" ht="40" customHeight="1" thickBot="1" x14ac:dyDescent="0.2">
      <c r="A50" s="27" t="s">
        <v>68</v>
      </c>
      <c r="B50" s="19" t="s">
        <v>35</v>
      </c>
      <c r="C50" s="20" t="s">
        <v>41</v>
      </c>
      <c r="D50" s="20" t="s">
        <v>42</v>
      </c>
      <c r="E50" s="64" t="s">
        <v>39</v>
      </c>
      <c r="F50" s="20" t="s">
        <v>40</v>
      </c>
      <c r="G50" s="20" t="s">
        <v>36</v>
      </c>
      <c r="H50" s="20" t="s">
        <v>37</v>
      </c>
      <c r="I50" s="21" t="s">
        <v>38</v>
      </c>
      <c r="K50" s="46" t="s">
        <v>58</v>
      </c>
      <c r="L50" s="46" t="s">
        <v>63</v>
      </c>
      <c r="M50" s="46" t="s">
        <v>64</v>
      </c>
      <c r="N50" s="52" t="s">
        <v>62</v>
      </c>
    </row>
    <row r="51" spans="1:14" ht="15" customHeight="1" x14ac:dyDescent="0.15">
      <c r="A51" s="14" t="s">
        <v>76</v>
      </c>
      <c r="B51" s="6"/>
      <c r="C51" s="6"/>
      <c r="D51" s="6"/>
      <c r="E51" s="6"/>
      <c r="F51" s="6"/>
      <c r="G51" s="6"/>
      <c r="H51" s="6"/>
      <c r="I51" s="7"/>
      <c r="M51" s="3"/>
      <c r="N51" s="30"/>
    </row>
    <row r="52" spans="1:14" ht="15" customHeight="1" x14ac:dyDescent="0.15">
      <c r="A52" s="32" t="s">
        <v>69</v>
      </c>
      <c r="I52" s="18"/>
      <c r="M52" s="3"/>
      <c r="N52" s="30"/>
    </row>
    <row r="53" spans="1:14" ht="15" customHeight="1" x14ac:dyDescent="0.15">
      <c r="A53" s="32" t="s">
        <v>70</v>
      </c>
      <c r="I53" s="18"/>
      <c r="M53" s="3"/>
      <c r="N53" s="30"/>
    </row>
    <row r="54" spans="1:14" ht="15" customHeight="1" x14ac:dyDescent="0.15">
      <c r="A54" s="32" t="s">
        <v>71</v>
      </c>
      <c r="I54" s="18"/>
      <c r="M54" s="3"/>
      <c r="N54" s="30"/>
    </row>
    <row r="55" spans="1:14" ht="15" customHeight="1" x14ac:dyDescent="0.15">
      <c r="A55" s="32" t="s">
        <v>95</v>
      </c>
      <c r="I55" s="18"/>
      <c r="M55" s="3"/>
      <c r="N55" s="30"/>
    </row>
    <row r="56" spans="1:14" ht="15" customHeight="1" x14ac:dyDescent="0.15">
      <c r="A56" s="8" t="s">
        <v>72</v>
      </c>
      <c r="I56" s="18"/>
      <c r="K56" s="2">
        <v>0</v>
      </c>
      <c r="L56" s="2">
        <v>0</v>
      </c>
      <c r="M56" s="3">
        <v>0</v>
      </c>
      <c r="N56" s="30">
        <f t="shared" ref="N56" si="5">M56*100</f>
        <v>0</v>
      </c>
    </row>
    <row r="57" spans="1:14" ht="15" customHeight="1" x14ac:dyDescent="0.15">
      <c r="A57" s="32" t="s">
        <v>73</v>
      </c>
      <c r="I57" s="18"/>
      <c r="M57" s="3"/>
      <c r="N57" s="30"/>
    </row>
    <row r="58" spans="1:14" ht="40" customHeight="1" thickBot="1" x14ac:dyDescent="0.2">
      <c r="A58" s="40" t="s">
        <v>74</v>
      </c>
      <c r="B58" s="12"/>
      <c r="C58" s="36"/>
      <c r="D58" s="36"/>
      <c r="E58" s="12"/>
      <c r="F58" s="12"/>
      <c r="G58" s="12"/>
      <c r="H58" s="12"/>
      <c r="I58" s="37"/>
      <c r="K58" s="2">
        <v>8</v>
      </c>
      <c r="L58" s="2">
        <v>1</v>
      </c>
      <c r="M58" s="3">
        <f>L58/8</f>
        <v>0.125</v>
      </c>
      <c r="N58" s="30">
        <f t="shared" ref="N58" si="6">M58*100</f>
        <v>12.5</v>
      </c>
    </row>
    <row r="59" spans="1:14" ht="15" customHeight="1" x14ac:dyDescent="0.15">
      <c r="A59" s="5" t="s">
        <v>75</v>
      </c>
      <c r="B59" s="6"/>
      <c r="C59" s="6"/>
      <c r="D59" s="6"/>
      <c r="E59" s="6"/>
      <c r="F59" s="6"/>
      <c r="G59" s="6"/>
      <c r="H59" s="6"/>
      <c r="I59" s="7"/>
      <c r="M59" s="3"/>
      <c r="N59" s="30"/>
    </row>
    <row r="60" spans="1:14" ht="40" customHeight="1" x14ac:dyDescent="0.15">
      <c r="A60" s="32" t="s">
        <v>96</v>
      </c>
      <c r="I60" s="18"/>
      <c r="M60" s="3"/>
      <c r="N60" s="30"/>
    </row>
    <row r="61" spans="1:14" ht="40" customHeight="1" thickBot="1" x14ac:dyDescent="0.2">
      <c r="A61" s="33" t="s">
        <v>97</v>
      </c>
      <c r="B61" s="11"/>
      <c r="C61" s="11"/>
      <c r="D61" s="11"/>
      <c r="E61" s="11"/>
      <c r="F61" s="11"/>
      <c r="G61" s="11"/>
      <c r="H61" s="11"/>
      <c r="I61" s="13"/>
      <c r="M61" s="3"/>
      <c r="N61" s="30"/>
    </row>
    <row r="62" spans="1:14" ht="15" customHeight="1" x14ac:dyDescent="0.15">
      <c r="A62" s="28"/>
      <c r="N62" s="18"/>
    </row>
    <row r="63" spans="1:14" ht="15" customHeight="1" thickBot="1" x14ac:dyDescent="0.2">
      <c r="J63" s="4"/>
      <c r="K63" s="4">
        <f>AVERAGE(K51:K61)</f>
        <v>4</v>
      </c>
      <c r="L63" s="4">
        <f>AVERAGE(L51:L61)</f>
        <v>0.5</v>
      </c>
      <c r="M63" s="4">
        <f>AVERAGE(M51:M61)</f>
        <v>6.25E-2</v>
      </c>
      <c r="N63" s="31">
        <f>AVERAGE(N51:N61)</f>
        <v>6.25</v>
      </c>
    </row>
    <row r="64" spans="1:14" x14ac:dyDescent="0.15">
      <c r="J64" s="6"/>
      <c r="K64" s="6"/>
      <c r="L64" s="6"/>
      <c r="M64" s="6"/>
      <c r="N64" s="7"/>
    </row>
    <row r="65" spans="1:14" ht="15" customHeight="1" thickBot="1" x14ac:dyDescent="0.25">
      <c r="A65" s="41" t="s">
        <v>79</v>
      </c>
      <c r="B65" s="66" t="s">
        <v>34</v>
      </c>
      <c r="C65" s="66"/>
      <c r="D65" s="66"/>
      <c r="E65" s="66"/>
      <c r="F65" s="66"/>
      <c r="G65" s="66"/>
      <c r="H65" s="66"/>
      <c r="I65" s="66"/>
      <c r="N65" s="18"/>
    </row>
    <row r="66" spans="1:14" ht="40" customHeight="1" thickBot="1" x14ac:dyDescent="0.2">
      <c r="A66" s="27" t="s">
        <v>68</v>
      </c>
      <c r="B66" s="19" t="s">
        <v>35</v>
      </c>
      <c r="C66" s="20" t="s">
        <v>41</v>
      </c>
      <c r="D66" s="20" t="s">
        <v>42</v>
      </c>
      <c r="E66" s="64" t="s">
        <v>39</v>
      </c>
      <c r="F66" s="20" t="s">
        <v>40</v>
      </c>
      <c r="G66" s="20" t="s">
        <v>36</v>
      </c>
      <c r="H66" s="20" t="s">
        <v>37</v>
      </c>
      <c r="I66" s="21" t="s">
        <v>38</v>
      </c>
      <c r="K66" s="46" t="s">
        <v>58</v>
      </c>
      <c r="L66" s="46" t="s">
        <v>63</v>
      </c>
      <c r="M66" s="46" t="s">
        <v>64</v>
      </c>
      <c r="N66" s="52" t="s">
        <v>62</v>
      </c>
    </row>
    <row r="67" spans="1:14" ht="15" customHeight="1" x14ac:dyDescent="0.15">
      <c r="A67" s="14" t="s">
        <v>76</v>
      </c>
      <c r="B67" s="6"/>
      <c r="C67" s="6"/>
      <c r="D67" s="6"/>
      <c r="E67" s="6"/>
      <c r="F67" s="6"/>
      <c r="G67" s="6"/>
      <c r="H67" s="6"/>
      <c r="I67" s="7"/>
      <c r="M67" s="3"/>
      <c r="N67" s="30"/>
    </row>
    <row r="68" spans="1:14" ht="15" customHeight="1" x14ac:dyDescent="0.15">
      <c r="A68" s="32" t="s">
        <v>69</v>
      </c>
      <c r="I68" s="18"/>
      <c r="M68" s="3"/>
      <c r="N68" s="30"/>
    </row>
    <row r="69" spans="1:14" ht="15" customHeight="1" x14ac:dyDescent="0.15">
      <c r="A69" s="32" t="s">
        <v>70</v>
      </c>
      <c r="I69" s="18"/>
      <c r="M69" s="3"/>
      <c r="N69" s="30"/>
    </row>
    <row r="70" spans="1:14" ht="15" customHeight="1" x14ac:dyDescent="0.15">
      <c r="A70" s="32" t="s">
        <v>71</v>
      </c>
      <c r="I70" s="18"/>
      <c r="M70" s="3"/>
      <c r="N70" s="30"/>
    </row>
    <row r="71" spans="1:14" ht="15" customHeight="1" x14ac:dyDescent="0.15">
      <c r="A71" s="32" t="s">
        <v>95</v>
      </c>
      <c r="I71" s="18"/>
      <c r="M71" s="3"/>
      <c r="N71" s="30"/>
    </row>
    <row r="72" spans="1:14" ht="15" customHeight="1" x14ac:dyDescent="0.15">
      <c r="A72" s="8" t="s">
        <v>72</v>
      </c>
      <c r="I72" s="18"/>
      <c r="K72" s="2">
        <v>0</v>
      </c>
      <c r="L72" s="2">
        <v>0</v>
      </c>
      <c r="M72" s="3">
        <v>0</v>
      </c>
      <c r="N72" s="30">
        <f t="shared" ref="N72" si="7">M72*100</f>
        <v>0</v>
      </c>
    </row>
    <row r="73" spans="1:14" ht="15" customHeight="1" x14ac:dyDescent="0.15">
      <c r="A73" s="32" t="s">
        <v>73</v>
      </c>
      <c r="I73" s="18"/>
      <c r="M73" s="3"/>
      <c r="N73" s="30"/>
    </row>
    <row r="74" spans="1:14" ht="40" customHeight="1" thickBot="1" x14ac:dyDescent="0.2">
      <c r="A74" s="33" t="s">
        <v>74</v>
      </c>
      <c r="B74" s="11"/>
      <c r="C74" s="11"/>
      <c r="D74" s="11"/>
      <c r="E74" s="11"/>
      <c r="F74" s="11"/>
      <c r="G74" s="11"/>
      <c r="H74" s="11"/>
      <c r="I74" s="13"/>
      <c r="M74" s="3"/>
      <c r="N74" s="30"/>
    </row>
    <row r="75" spans="1:14" ht="15" customHeight="1" x14ac:dyDescent="0.15">
      <c r="A75" s="5" t="s">
        <v>75</v>
      </c>
      <c r="B75" s="6"/>
      <c r="C75" s="6"/>
      <c r="D75" s="6"/>
      <c r="E75" s="6"/>
      <c r="F75" s="6"/>
      <c r="G75" s="6"/>
      <c r="H75" s="6"/>
      <c r="I75" s="7"/>
      <c r="M75" s="3"/>
      <c r="N75" s="30"/>
    </row>
    <row r="76" spans="1:14" ht="40" customHeight="1" x14ac:dyDescent="0.15">
      <c r="A76" s="32" t="s">
        <v>96</v>
      </c>
      <c r="I76" s="18"/>
      <c r="M76" s="3"/>
      <c r="N76" s="30"/>
    </row>
    <row r="77" spans="1:14" ht="40" customHeight="1" thickBot="1" x14ac:dyDescent="0.2">
      <c r="A77" s="33" t="s">
        <v>97</v>
      </c>
      <c r="B77" s="11"/>
      <c r="C77" s="11"/>
      <c r="D77" s="11"/>
      <c r="E77" s="11"/>
      <c r="F77" s="11"/>
      <c r="G77" s="11"/>
      <c r="H77" s="11"/>
      <c r="I77" s="13"/>
      <c r="M77" s="3"/>
      <c r="N77" s="30"/>
    </row>
    <row r="78" spans="1:14" x14ac:dyDescent="0.15">
      <c r="A78" s="28"/>
      <c r="N78" s="18"/>
    </row>
    <row r="79" spans="1:14" ht="13" thickBot="1" x14ac:dyDescent="0.2">
      <c r="A79" s="29"/>
      <c r="B79" s="11"/>
      <c r="C79" s="11"/>
      <c r="D79" s="11"/>
      <c r="E79" s="11"/>
      <c r="F79" s="11"/>
      <c r="G79" s="11"/>
      <c r="H79" s="11"/>
      <c r="I79" s="11"/>
      <c r="J79" s="43"/>
      <c r="K79" s="43">
        <f>AVERAGE(K67:K77)</f>
        <v>0</v>
      </c>
      <c r="L79" s="43">
        <f>AVERAGE(L67:L77)</f>
        <v>0</v>
      </c>
      <c r="M79" s="43">
        <f>AVERAGE(M67:M77)</f>
        <v>0</v>
      </c>
      <c r="N79" s="65">
        <f>AVERAGE(N67:N77)</f>
        <v>0</v>
      </c>
    </row>
  </sheetData>
  <mergeCells count="4">
    <mergeCell ref="B49:I49"/>
    <mergeCell ref="B2:I2"/>
    <mergeCell ref="B34:I34"/>
    <mergeCell ref="B18:I18"/>
  </mergeCells>
  <pageMargins left="0.25" right="0.25" top="0.75" bottom="0.75" header="0.3" footer="0.3"/>
  <pageSetup paperSize="8" orientation="landscape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O114"/>
  <sheetViews>
    <sheetView zoomScale="120" zoomScaleNormal="120" workbookViewId="0">
      <selection activeCell="K27" sqref="K27"/>
    </sheetView>
  </sheetViews>
  <sheetFormatPr baseColWidth="10" defaultColWidth="11.1640625" defaultRowHeight="12" x14ac:dyDescent="0.15"/>
  <cols>
    <col min="1" max="1" width="52.33203125" style="2" customWidth="1"/>
    <col min="2" max="2" width="10.5" style="2" customWidth="1"/>
    <col min="3" max="3" width="15.5" style="2" customWidth="1"/>
    <col min="4" max="4" width="15.83203125" style="2" customWidth="1"/>
    <col min="5" max="5" width="16.83203125" style="2" customWidth="1"/>
    <col min="6" max="6" width="14.83203125" style="2" customWidth="1"/>
    <col min="7" max="7" width="9.5" style="2" customWidth="1"/>
    <col min="8" max="8" width="10.5" style="2" customWidth="1"/>
    <col min="9" max="9" width="16.6640625" style="2" customWidth="1"/>
    <col min="10" max="10" width="4.6640625" style="2" customWidth="1"/>
    <col min="11" max="11" width="8.1640625" style="2" customWidth="1"/>
    <col min="12" max="12" width="8.5" style="2" customWidth="1"/>
    <col min="13" max="13" width="12.5" style="2" customWidth="1"/>
    <col min="14" max="14" width="9.1640625" style="2" customWidth="1"/>
    <col min="15" max="16384" width="11.1640625" style="2"/>
  </cols>
  <sheetData>
    <row r="1" spans="1:15" ht="16" x14ac:dyDescent="0.2">
      <c r="A1" s="42" t="s">
        <v>17</v>
      </c>
    </row>
    <row r="2" spans="1:15" ht="17" thickBot="1" x14ac:dyDescent="0.25">
      <c r="A2" s="41" t="s">
        <v>83</v>
      </c>
      <c r="B2" s="131" t="s">
        <v>34</v>
      </c>
      <c r="C2" s="131"/>
      <c r="D2" s="131"/>
      <c r="E2" s="131"/>
      <c r="F2" s="131"/>
      <c r="G2" s="131"/>
      <c r="H2" s="131"/>
      <c r="I2" s="131"/>
      <c r="J2" s="11"/>
      <c r="K2" s="11"/>
      <c r="L2" s="11"/>
      <c r="M2" s="11"/>
      <c r="N2" s="11"/>
    </row>
    <row r="3" spans="1:15" ht="40" customHeight="1" thickBot="1" x14ac:dyDescent="0.2">
      <c r="A3" s="27" t="s">
        <v>68</v>
      </c>
      <c r="B3" s="19" t="s">
        <v>35</v>
      </c>
      <c r="C3" s="20" t="s">
        <v>41</v>
      </c>
      <c r="D3" s="20" t="s">
        <v>42</v>
      </c>
      <c r="E3" s="64" t="s">
        <v>39</v>
      </c>
      <c r="F3" s="20" t="s">
        <v>40</v>
      </c>
      <c r="G3" s="20" t="s">
        <v>36</v>
      </c>
      <c r="H3" s="20" t="s">
        <v>37</v>
      </c>
      <c r="I3" s="21" t="s">
        <v>38</v>
      </c>
      <c r="K3" s="46" t="s">
        <v>58</v>
      </c>
      <c r="L3" s="46" t="s">
        <v>63</v>
      </c>
      <c r="M3" s="46" t="s">
        <v>64</v>
      </c>
      <c r="N3" s="52" t="s">
        <v>62</v>
      </c>
    </row>
    <row r="4" spans="1:15" ht="15" customHeight="1" x14ac:dyDescent="0.15">
      <c r="A4" s="14" t="s">
        <v>76</v>
      </c>
      <c r="B4" s="6"/>
      <c r="C4" s="6"/>
      <c r="D4" s="6"/>
      <c r="E4" s="6"/>
      <c r="F4" s="6"/>
      <c r="G4" s="6"/>
      <c r="H4" s="6"/>
      <c r="I4" s="7"/>
      <c r="M4" s="3"/>
      <c r="N4" s="30"/>
    </row>
    <row r="5" spans="1:15" ht="15" customHeight="1" x14ac:dyDescent="0.15">
      <c r="A5" s="32" t="s">
        <v>69</v>
      </c>
      <c r="I5" s="18"/>
      <c r="M5" s="3"/>
      <c r="N5" s="30"/>
    </row>
    <row r="6" spans="1:15" ht="15" customHeight="1" x14ac:dyDescent="0.15">
      <c r="A6" s="15" t="s">
        <v>70</v>
      </c>
      <c r="B6" s="9"/>
      <c r="C6" s="17"/>
      <c r="D6" s="9"/>
      <c r="F6" s="9"/>
      <c r="G6" s="9"/>
      <c r="H6" s="9"/>
      <c r="I6" s="16"/>
      <c r="K6" s="2">
        <v>7</v>
      </c>
      <c r="L6" s="2">
        <v>1</v>
      </c>
      <c r="M6" s="3">
        <f>L6/7</f>
        <v>0.14285714285714285</v>
      </c>
      <c r="N6" s="30">
        <f t="shared" ref="N6:N10" si="0">M6*100</f>
        <v>14.285714285714285</v>
      </c>
      <c r="O6" s="57"/>
    </row>
    <row r="7" spans="1:15" ht="15" customHeight="1" x14ac:dyDescent="0.15">
      <c r="A7" s="32" t="s">
        <v>71</v>
      </c>
      <c r="I7" s="18"/>
      <c r="M7" s="3"/>
      <c r="N7" s="30"/>
    </row>
    <row r="8" spans="1:15" ht="15" customHeight="1" x14ac:dyDescent="0.15">
      <c r="A8" s="32" t="s">
        <v>95</v>
      </c>
      <c r="I8" s="18"/>
      <c r="M8" s="3"/>
      <c r="N8" s="30"/>
    </row>
    <row r="9" spans="1:15" ht="15" customHeight="1" x14ac:dyDescent="0.15">
      <c r="A9" s="8" t="s">
        <v>72</v>
      </c>
      <c r="I9" s="18"/>
      <c r="K9" s="2">
        <v>0</v>
      </c>
      <c r="L9" s="2">
        <v>0</v>
      </c>
      <c r="M9" s="3">
        <v>0</v>
      </c>
      <c r="N9" s="30">
        <f t="shared" si="0"/>
        <v>0</v>
      </c>
    </row>
    <row r="10" spans="1:15" ht="15" customHeight="1" x14ac:dyDescent="0.15">
      <c r="A10" s="8" t="s">
        <v>73</v>
      </c>
      <c r="B10" s="17"/>
      <c r="C10" s="23"/>
      <c r="D10" s="23"/>
      <c r="E10" s="23"/>
      <c r="F10" s="23"/>
      <c r="G10" s="23"/>
      <c r="H10" s="9"/>
      <c r="I10" s="16"/>
      <c r="K10" s="2">
        <v>8</v>
      </c>
      <c r="L10" s="2">
        <v>6</v>
      </c>
      <c r="M10" s="3">
        <f>L10/8</f>
        <v>0.75</v>
      </c>
      <c r="N10" s="30">
        <f t="shared" si="0"/>
        <v>75</v>
      </c>
      <c r="O10" s="57"/>
    </row>
    <row r="11" spans="1:15" ht="40" customHeight="1" thickBot="1" x14ac:dyDescent="0.2">
      <c r="A11" s="33" t="s">
        <v>74</v>
      </c>
      <c r="B11" s="11"/>
      <c r="C11" s="11"/>
      <c r="D11" s="11"/>
      <c r="E11" s="11"/>
      <c r="F11" s="11"/>
      <c r="G11" s="11"/>
      <c r="H11" s="11"/>
      <c r="I11" s="13"/>
      <c r="M11" s="3"/>
      <c r="N11" s="30"/>
    </row>
    <row r="12" spans="1:15" ht="15" customHeight="1" x14ac:dyDescent="0.15">
      <c r="A12" s="5" t="s">
        <v>75</v>
      </c>
      <c r="B12" s="6"/>
      <c r="C12" s="6"/>
      <c r="D12" s="6"/>
      <c r="E12" s="6"/>
      <c r="F12" s="6"/>
      <c r="G12" s="6"/>
      <c r="H12" s="6"/>
      <c r="I12" s="7"/>
      <c r="M12" s="3"/>
      <c r="N12" s="30"/>
    </row>
    <row r="13" spans="1:15" ht="40" customHeight="1" x14ac:dyDescent="0.15">
      <c r="A13" s="32" t="s">
        <v>96</v>
      </c>
      <c r="I13" s="18"/>
      <c r="M13" s="3"/>
      <c r="N13" s="30"/>
    </row>
    <row r="14" spans="1:15" ht="40" customHeight="1" thickBot="1" x14ac:dyDescent="0.2">
      <c r="A14" s="33" t="s">
        <v>97</v>
      </c>
      <c r="B14" s="11"/>
      <c r="C14" s="11"/>
      <c r="D14" s="11"/>
      <c r="E14" s="11"/>
      <c r="F14" s="11"/>
      <c r="G14" s="11"/>
      <c r="H14" s="11"/>
      <c r="I14" s="13"/>
      <c r="M14" s="3"/>
      <c r="N14" s="30"/>
    </row>
    <row r="15" spans="1:15" ht="15" customHeight="1" x14ac:dyDescent="0.15">
      <c r="A15" s="28"/>
      <c r="N15" s="18"/>
    </row>
    <row r="16" spans="1:15" ht="15" customHeight="1" thickBot="1" x14ac:dyDescent="0.2">
      <c r="J16" s="4"/>
      <c r="K16" s="4">
        <f>AVERAGE(K4:K14)</f>
        <v>5</v>
      </c>
      <c r="L16" s="4">
        <f>AVERAGE(L4:L14)</f>
        <v>2.3333333333333335</v>
      </c>
      <c r="M16" s="4">
        <f>AVERAGE(M4:M14)</f>
        <v>0.29761904761904762</v>
      </c>
      <c r="N16" s="31">
        <f>AVERAGE(N4:N14)</f>
        <v>29.761904761904759</v>
      </c>
    </row>
    <row r="17" spans="1:14" ht="15" customHeight="1" x14ac:dyDescent="0.15">
      <c r="J17" s="6"/>
      <c r="K17" s="6"/>
      <c r="L17" s="6"/>
      <c r="M17" s="6"/>
      <c r="N17" s="7"/>
    </row>
    <row r="18" spans="1:14" ht="15" customHeight="1" thickBot="1" x14ac:dyDescent="0.25">
      <c r="A18" s="41" t="s">
        <v>77</v>
      </c>
      <c r="B18" s="131" t="s">
        <v>34</v>
      </c>
      <c r="C18" s="131"/>
      <c r="D18" s="131"/>
      <c r="E18" s="131"/>
      <c r="F18" s="131"/>
      <c r="G18" s="131"/>
      <c r="H18" s="131"/>
      <c r="I18" s="131"/>
      <c r="N18" s="18"/>
    </row>
    <row r="19" spans="1:14" ht="40" customHeight="1" thickBot="1" x14ac:dyDescent="0.2">
      <c r="A19" s="27" t="s">
        <v>68</v>
      </c>
      <c r="B19" s="19" t="s">
        <v>35</v>
      </c>
      <c r="C19" s="20" t="s">
        <v>41</v>
      </c>
      <c r="D19" s="20" t="s">
        <v>42</v>
      </c>
      <c r="E19" s="64" t="s">
        <v>39</v>
      </c>
      <c r="F19" s="20" t="s">
        <v>40</v>
      </c>
      <c r="G19" s="20" t="s">
        <v>36</v>
      </c>
      <c r="H19" s="20" t="s">
        <v>37</v>
      </c>
      <c r="I19" s="21" t="s">
        <v>38</v>
      </c>
      <c r="K19" s="46" t="s">
        <v>58</v>
      </c>
      <c r="L19" s="46" t="s">
        <v>63</v>
      </c>
      <c r="M19" s="46" t="s">
        <v>64</v>
      </c>
      <c r="N19" s="52" t="s">
        <v>62</v>
      </c>
    </row>
    <row r="20" spans="1:14" ht="15" customHeight="1" x14ac:dyDescent="0.15">
      <c r="A20" s="14" t="s">
        <v>76</v>
      </c>
      <c r="B20" s="6"/>
      <c r="C20" s="6"/>
      <c r="D20" s="6"/>
      <c r="E20" s="6"/>
      <c r="F20" s="6"/>
      <c r="G20" s="6"/>
      <c r="H20" s="6"/>
      <c r="I20" s="7"/>
      <c r="M20" s="3"/>
      <c r="N20" s="30"/>
    </row>
    <row r="21" spans="1:14" ht="15" customHeight="1" x14ac:dyDescent="0.15">
      <c r="A21" s="32" t="s">
        <v>69</v>
      </c>
      <c r="I21" s="18"/>
      <c r="M21" s="3"/>
      <c r="N21" s="30"/>
    </row>
    <row r="22" spans="1:14" ht="15" customHeight="1" x14ac:dyDescent="0.15">
      <c r="A22" s="32" t="s">
        <v>70</v>
      </c>
      <c r="I22" s="18"/>
      <c r="M22" s="3"/>
      <c r="N22" s="30"/>
    </row>
    <row r="23" spans="1:14" ht="15" customHeight="1" x14ac:dyDescent="0.15">
      <c r="A23" s="32" t="s">
        <v>71</v>
      </c>
      <c r="I23" s="18"/>
      <c r="M23" s="3"/>
      <c r="N23" s="30"/>
    </row>
    <row r="24" spans="1:14" ht="15" customHeight="1" x14ac:dyDescent="0.15">
      <c r="A24" s="32" t="s">
        <v>95</v>
      </c>
      <c r="I24" s="18"/>
      <c r="M24" s="3"/>
      <c r="N24" s="30"/>
    </row>
    <row r="25" spans="1:14" ht="15" customHeight="1" x14ac:dyDescent="0.15">
      <c r="A25" s="32" t="s">
        <v>72</v>
      </c>
      <c r="I25" s="18"/>
      <c r="M25" s="3"/>
      <c r="N25" s="30"/>
    </row>
    <row r="26" spans="1:14" ht="15" customHeight="1" x14ac:dyDescent="0.15">
      <c r="A26" s="32" t="s">
        <v>73</v>
      </c>
      <c r="I26" s="18"/>
      <c r="M26" s="3"/>
      <c r="N26" s="30"/>
    </row>
    <row r="27" spans="1:14" ht="40" customHeight="1" thickBot="1" x14ac:dyDescent="0.2">
      <c r="A27" s="33" t="s">
        <v>74</v>
      </c>
      <c r="B27" s="11"/>
      <c r="C27" s="11"/>
      <c r="D27" s="11"/>
      <c r="E27" s="11"/>
      <c r="F27" s="11"/>
      <c r="G27" s="11"/>
      <c r="H27" s="11"/>
      <c r="I27" s="13"/>
      <c r="M27" s="3"/>
      <c r="N27" s="30"/>
    </row>
    <row r="28" spans="1:14" ht="15" customHeight="1" x14ac:dyDescent="0.15">
      <c r="A28" s="5" t="s">
        <v>75</v>
      </c>
      <c r="B28" s="6"/>
      <c r="C28" s="6"/>
      <c r="D28" s="6"/>
      <c r="E28" s="6"/>
      <c r="F28" s="6"/>
      <c r="G28" s="6"/>
      <c r="H28" s="6"/>
      <c r="I28" s="7"/>
      <c r="M28" s="3"/>
      <c r="N28" s="30"/>
    </row>
    <row r="29" spans="1:14" ht="40" customHeight="1" x14ac:dyDescent="0.15">
      <c r="A29" s="32" t="s">
        <v>96</v>
      </c>
      <c r="I29" s="18"/>
      <c r="M29" s="3"/>
      <c r="N29" s="30"/>
    </row>
    <row r="30" spans="1:14" ht="40" customHeight="1" thickBot="1" x14ac:dyDescent="0.2">
      <c r="A30" s="33" t="s">
        <v>97</v>
      </c>
      <c r="B30" s="11"/>
      <c r="C30" s="11"/>
      <c r="D30" s="11"/>
      <c r="E30" s="11"/>
      <c r="F30" s="11"/>
      <c r="G30" s="11"/>
      <c r="H30" s="11"/>
      <c r="I30" s="13"/>
      <c r="M30" s="3"/>
      <c r="N30" s="30"/>
    </row>
    <row r="31" spans="1:14" ht="15" customHeight="1" x14ac:dyDescent="0.15">
      <c r="A31" s="28"/>
      <c r="N31" s="18"/>
    </row>
    <row r="32" spans="1:14" ht="15" customHeight="1" thickBot="1" x14ac:dyDescent="0.2">
      <c r="A32" s="28"/>
      <c r="J32" s="43"/>
      <c r="K32" s="43">
        <v>0</v>
      </c>
      <c r="L32" s="43">
        <v>0</v>
      </c>
      <c r="M32" s="43">
        <v>0</v>
      </c>
      <c r="N32" s="65">
        <v>0</v>
      </c>
    </row>
    <row r="33" spans="1:15" ht="15" customHeight="1" x14ac:dyDescent="0.2">
      <c r="A33" s="42"/>
      <c r="N33" s="18"/>
    </row>
    <row r="34" spans="1:15" ht="15" customHeight="1" thickBot="1" x14ac:dyDescent="0.25">
      <c r="A34" s="41" t="s">
        <v>82</v>
      </c>
      <c r="B34" s="131" t="s">
        <v>34</v>
      </c>
      <c r="C34" s="131"/>
      <c r="D34" s="131"/>
      <c r="E34" s="131"/>
      <c r="F34" s="131"/>
      <c r="G34" s="131"/>
      <c r="H34" s="131"/>
      <c r="I34" s="131"/>
      <c r="N34" s="18"/>
    </row>
    <row r="35" spans="1:15" ht="40" customHeight="1" thickBot="1" x14ac:dyDescent="0.2">
      <c r="A35" s="27" t="s">
        <v>68</v>
      </c>
      <c r="B35" s="19" t="s">
        <v>35</v>
      </c>
      <c r="C35" s="20" t="s">
        <v>41</v>
      </c>
      <c r="D35" s="20" t="s">
        <v>42</v>
      </c>
      <c r="E35" s="64" t="s">
        <v>39</v>
      </c>
      <c r="F35" s="20" t="s">
        <v>40</v>
      </c>
      <c r="G35" s="20" t="s">
        <v>36</v>
      </c>
      <c r="H35" s="20" t="s">
        <v>37</v>
      </c>
      <c r="I35" s="21" t="s">
        <v>38</v>
      </c>
      <c r="K35" s="46" t="s">
        <v>58</v>
      </c>
      <c r="L35" s="46" t="s">
        <v>63</v>
      </c>
      <c r="M35" s="46" t="s">
        <v>64</v>
      </c>
      <c r="N35" s="52" t="s">
        <v>62</v>
      </c>
    </row>
    <row r="36" spans="1:15" ht="15" customHeight="1" x14ac:dyDescent="0.15">
      <c r="A36" s="14" t="s">
        <v>76</v>
      </c>
      <c r="B36" s="6"/>
      <c r="C36" s="6"/>
      <c r="D36" s="6"/>
      <c r="E36" s="6"/>
      <c r="F36" s="6"/>
      <c r="G36" s="6"/>
      <c r="H36" s="6"/>
      <c r="I36" s="7"/>
      <c r="M36" s="3"/>
      <c r="N36" s="30"/>
    </row>
    <row r="37" spans="1:15" ht="15" customHeight="1" x14ac:dyDescent="0.15">
      <c r="A37" s="32" t="s">
        <v>69</v>
      </c>
      <c r="I37" s="18"/>
      <c r="M37" s="3"/>
      <c r="N37" s="30"/>
    </row>
    <row r="38" spans="1:15" ht="15" customHeight="1" x14ac:dyDescent="0.15">
      <c r="A38" s="32" t="s">
        <v>70</v>
      </c>
      <c r="I38" s="18"/>
      <c r="M38" s="3"/>
      <c r="N38" s="30"/>
      <c r="O38" s="57"/>
    </row>
    <row r="39" spans="1:15" ht="15" customHeight="1" x14ac:dyDescent="0.15">
      <c r="A39" s="32" t="s">
        <v>71</v>
      </c>
      <c r="I39" s="18"/>
      <c r="M39" s="3"/>
      <c r="N39" s="30"/>
    </row>
    <row r="40" spans="1:15" ht="15" customHeight="1" x14ac:dyDescent="0.15">
      <c r="A40" s="32" t="s">
        <v>95</v>
      </c>
      <c r="I40" s="18"/>
      <c r="M40" s="3"/>
      <c r="N40" s="30"/>
    </row>
    <row r="41" spans="1:15" ht="15" customHeight="1" x14ac:dyDescent="0.15">
      <c r="A41" s="8" t="s">
        <v>72</v>
      </c>
      <c r="I41" s="18"/>
      <c r="K41" s="2">
        <v>0</v>
      </c>
      <c r="L41" s="2">
        <v>0</v>
      </c>
      <c r="M41" s="3">
        <v>0</v>
      </c>
      <c r="N41" s="30">
        <v>0</v>
      </c>
    </row>
    <row r="42" spans="1:15" ht="15" customHeight="1" x14ac:dyDescent="0.15">
      <c r="A42" s="32" t="s">
        <v>73</v>
      </c>
      <c r="I42" s="18"/>
      <c r="M42" s="3"/>
      <c r="N42" s="30"/>
    </row>
    <row r="43" spans="1:15" ht="40" customHeight="1" thickBot="1" x14ac:dyDescent="0.2">
      <c r="A43" s="10" t="s">
        <v>74</v>
      </c>
      <c r="B43" s="36"/>
      <c r="C43" s="25"/>
      <c r="D43" s="36"/>
      <c r="E43" s="11"/>
      <c r="F43" s="11"/>
      <c r="G43" s="12"/>
      <c r="H43" s="36"/>
      <c r="I43" s="26"/>
      <c r="K43" s="2">
        <v>6</v>
      </c>
      <c r="L43" s="2">
        <v>3</v>
      </c>
      <c r="M43" s="3">
        <f>L43/6</f>
        <v>0.5</v>
      </c>
      <c r="N43" s="30">
        <f t="shared" ref="N43" si="1">M43*100</f>
        <v>50</v>
      </c>
      <c r="O43" s="57"/>
    </row>
    <row r="44" spans="1:15" ht="15" customHeight="1" x14ac:dyDescent="0.15">
      <c r="A44" s="5" t="s">
        <v>75</v>
      </c>
      <c r="B44" s="6"/>
      <c r="C44" s="6"/>
      <c r="D44" s="6"/>
      <c r="E44" s="6"/>
      <c r="F44" s="6"/>
      <c r="G44" s="6"/>
      <c r="H44" s="6"/>
      <c r="I44" s="7"/>
      <c r="M44" s="3"/>
      <c r="N44" s="30"/>
    </row>
    <row r="45" spans="1:15" ht="40" customHeight="1" x14ac:dyDescent="0.15">
      <c r="A45" s="32" t="s">
        <v>96</v>
      </c>
      <c r="I45" s="18"/>
      <c r="M45" s="3"/>
      <c r="N45" s="30"/>
    </row>
    <row r="46" spans="1:15" ht="40" customHeight="1" thickBot="1" x14ac:dyDescent="0.2">
      <c r="A46" s="33" t="s">
        <v>97</v>
      </c>
      <c r="B46" s="11"/>
      <c r="C46" s="11"/>
      <c r="D46" s="11"/>
      <c r="E46" s="11"/>
      <c r="F46" s="11"/>
      <c r="G46" s="11"/>
      <c r="H46" s="11"/>
      <c r="I46" s="13"/>
      <c r="M46" s="3"/>
      <c r="N46" s="30"/>
    </row>
    <row r="47" spans="1:15" ht="15" customHeight="1" x14ac:dyDescent="0.15">
      <c r="A47" s="28"/>
      <c r="N47" s="18"/>
    </row>
    <row r="48" spans="1:15" ht="15" customHeight="1" thickBot="1" x14ac:dyDescent="0.2">
      <c r="J48" s="4"/>
      <c r="K48" s="4">
        <f>AVERAGE(K36:K46)</f>
        <v>3</v>
      </c>
      <c r="L48" s="4">
        <f>AVERAGE(L36:L46)</f>
        <v>1.5</v>
      </c>
      <c r="M48" s="4">
        <f>AVERAGE(M36:M46)</f>
        <v>0.25</v>
      </c>
      <c r="N48" s="31">
        <f>AVERAGE(N36:N46)</f>
        <v>25</v>
      </c>
    </row>
    <row r="49" spans="1:15" ht="15" customHeight="1" x14ac:dyDescent="0.15">
      <c r="J49" s="6"/>
      <c r="K49" s="6"/>
      <c r="L49" s="6"/>
      <c r="M49" s="6"/>
      <c r="N49" s="7"/>
    </row>
    <row r="50" spans="1:15" ht="15" customHeight="1" thickBot="1" x14ac:dyDescent="0.25">
      <c r="A50" s="41" t="s">
        <v>81</v>
      </c>
      <c r="B50" s="131" t="s">
        <v>34</v>
      </c>
      <c r="C50" s="131"/>
      <c r="D50" s="131"/>
      <c r="E50" s="131"/>
      <c r="F50" s="131"/>
      <c r="G50" s="131"/>
      <c r="H50" s="131"/>
      <c r="I50" s="131"/>
      <c r="N50" s="18"/>
    </row>
    <row r="51" spans="1:15" ht="40" customHeight="1" thickBot="1" x14ac:dyDescent="0.2">
      <c r="A51" s="27" t="s">
        <v>68</v>
      </c>
      <c r="B51" s="19" t="s">
        <v>35</v>
      </c>
      <c r="C51" s="20" t="s">
        <v>41</v>
      </c>
      <c r="D51" s="20" t="s">
        <v>42</v>
      </c>
      <c r="E51" s="64" t="s">
        <v>39</v>
      </c>
      <c r="F51" s="20" t="s">
        <v>40</v>
      </c>
      <c r="G51" s="20" t="s">
        <v>36</v>
      </c>
      <c r="H51" s="20" t="s">
        <v>37</v>
      </c>
      <c r="I51" s="21" t="s">
        <v>38</v>
      </c>
      <c r="K51" s="46" t="s">
        <v>58</v>
      </c>
      <c r="L51" s="46" t="s">
        <v>63</v>
      </c>
      <c r="M51" s="46" t="s">
        <v>64</v>
      </c>
      <c r="N51" s="52" t="s">
        <v>62</v>
      </c>
    </row>
    <row r="52" spans="1:15" ht="15" customHeight="1" x14ac:dyDescent="0.15">
      <c r="A52" s="14" t="s">
        <v>76</v>
      </c>
      <c r="B52" s="6"/>
      <c r="C52" s="6"/>
      <c r="D52" s="6"/>
      <c r="E52" s="6"/>
      <c r="F52" s="6"/>
      <c r="G52" s="6"/>
      <c r="H52" s="6"/>
      <c r="I52" s="7"/>
      <c r="M52" s="3"/>
      <c r="N52" s="30"/>
    </row>
    <row r="53" spans="1:15" ht="15" customHeight="1" x14ac:dyDescent="0.15">
      <c r="A53" s="32" t="s">
        <v>69</v>
      </c>
      <c r="I53" s="18"/>
      <c r="M53" s="3"/>
      <c r="N53" s="30"/>
    </row>
    <row r="54" spans="1:15" ht="15" customHeight="1" x14ac:dyDescent="0.15">
      <c r="A54" s="32" t="s">
        <v>70</v>
      </c>
      <c r="I54" s="18"/>
      <c r="M54" s="3"/>
      <c r="N54" s="30"/>
      <c r="O54" s="57"/>
    </row>
    <row r="55" spans="1:15" ht="15" customHeight="1" x14ac:dyDescent="0.15">
      <c r="A55" s="32" t="s">
        <v>71</v>
      </c>
      <c r="I55" s="18"/>
      <c r="M55" s="3"/>
      <c r="N55" s="30"/>
    </row>
    <row r="56" spans="1:15" ht="15" customHeight="1" x14ac:dyDescent="0.15">
      <c r="A56" s="32" t="s">
        <v>95</v>
      </c>
      <c r="I56" s="18"/>
      <c r="M56" s="3"/>
      <c r="N56" s="30"/>
    </row>
    <row r="57" spans="1:15" ht="15" customHeight="1" x14ac:dyDescent="0.15">
      <c r="A57" s="8" t="s">
        <v>72</v>
      </c>
      <c r="I57" s="18"/>
      <c r="K57" s="2">
        <v>0</v>
      </c>
      <c r="L57" s="2">
        <v>0</v>
      </c>
      <c r="M57" s="3">
        <v>0</v>
      </c>
      <c r="N57" s="30">
        <v>0</v>
      </c>
    </row>
    <row r="58" spans="1:15" ht="15" customHeight="1" x14ac:dyDescent="0.15">
      <c r="A58" s="32" t="s">
        <v>73</v>
      </c>
      <c r="I58" s="18"/>
      <c r="M58" s="3"/>
      <c r="N58" s="30"/>
    </row>
    <row r="59" spans="1:15" ht="40" customHeight="1" thickBot="1" x14ac:dyDescent="0.2">
      <c r="A59" s="10" t="s">
        <v>74</v>
      </c>
      <c r="B59" s="36"/>
      <c r="C59" s="25"/>
      <c r="D59" s="36"/>
      <c r="E59" s="11"/>
      <c r="F59" s="11"/>
      <c r="G59" s="12"/>
      <c r="H59" s="36"/>
      <c r="I59" s="37"/>
      <c r="K59" s="2">
        <v>6</v>
      </c>
      <c r="L59" s="2">
        <v>2.5</v>
      </c>
      <c r="M59" s="3">
        <f>L59/6</f>
        <v>0.41666666666666669</v>
      </c>
      <c r="N59" s="30">
        <f t="shared" ref="N59" si="2">M59*100</f>
        <v>41.666666666666671</v>
      </c>
      <c r="O59" s="57"/>
    </row>
    <row r="60" spans="1:15" ht="15" customHeight="1" x14ac:dyDescent="0.15">
      <c r="A60" s="5" t="s">
        <v>75</v>
      </c>
      <c r="B60" s="6"/>
      <c r="C60" s="6"/>
      <c r="D60" s="6"/>
      <c r="E60" s="6"/>
      <c r="F60" s="6"/>
      <c r="G60" s="6"/>
      <c r="H60" s="6"/>
      <c r="I60" s="7"/>
      <c r="M60" s="3"/>
      <c r="N60" s="30"/>
    </row>
    <row r="61" spans="1:15" ht="40" customHeight="1" x14ac:dyDescent="0.15">
      <c r="A61" s="32" t="s">
        <v>96</v>
      </c>
      <c r="I61" s="18"/>
      <c r="M61" s="3"/>
      <c r="N61" s="30"/>
    </row>
    <row r="62" spans="1:15" ht="40" customHeight="1" thickBot="1" x14ac:dyDescent="0.2">
      <c r="A62" s="33" t="s">
        <v>97</v>
      </c>
      <c r="B62" s="11"/>
      <c r="C62" s="11"/>
      <c r="D62" s="11"/>
      <c r="E62" s="11"/>
      <c r="F62" s="11"/>
      <c r="G62" s="11"/>
      <c r="H62" s="11"/>
      <c r="I62" s="13"/>
      <c r="M62" s="3"/>
      <c r="N62" s="30"/>
    </row>
    <row r="63" spans="1:15" ht="15" customHeight="1" x14ac:dyDescent="0.15">
      <c r="A63" s="28"/>
      <c r="N63" s="18"/>
    </row>
    <row r="64" spans="1:15" ht="15" customHeight="1" thickBot="1" x14ac:dyDescent="0.2">
      <c r="A64" s="28"/>
      <c r="J64" s="43"/>
      <c r="K64" s="43">
        <f>AVERAGE(K52:K62)</f>
        <v>3</v>
      </c>
      <c r="L64" s="43">
        <f>AVERAGE(L52:L62)</f>
        <v>1.25</v>
      </c>
      <c r="M64" s="43">
        <f>AVERAGE(M52:M62)</f>
        <v>0.20833333333333334</v>
      </c>
      <c r="N64" s="65">
        <f>AVERAGE(N52:N62)</f>
        <v>20.833333333333336</v>
      </c>
    </row>
    <row r="65" spans="1:15" ht="15" customHeight="1" x14ac:dyDescent="0.2">
      <c r="A65" s="42"/>
    </row>
    <row r="66" spans="1:15" ht="15" customHeight="1" thickBot="1" x14ac:dyDescent="0.25">
      <c r="A66" s="41" t="s">
        <v>78</v>
      </c>
      <c r="B66" s="131" t="s">
        <v>34</v>
      </c>
      <c r="C66" s="131"/>
      <c r="D66" s="131"/>
      <c r="E66" s="131"/>
      <c r="F66" s="131"/>
      <c r="G66" s="131"/>
      <c r="H66" s="131"/>
      <c r="I66" s="131"/>
      <c r="N66" s="18"/>
    </row>
    <row r="67" spans="1:15" ht="40" customHeight="1" thickBot="1" x14ac:dyDescent="0.2">
      <c r="A67" s="27" t="s">
        <v>68</v>
      </c>
      <c r="B67" s="19" t="s">
        <v>35</v>
      </c>
      <c r="C67" s="20" t="s">
        <v>41</v>
      </c>
      <c r="D67" s="20" t="s">
        <v>42</v>
      </c>
      <c r="E67" s="64" t="s">
        <v>39</v>
      </c>
      <c r="F67" s="20" t="s">
        <v>40</v>
      </c>
      <c r="G67" s="20" t="s">
        <v>36</v>
      </c>
      <c r="H67" s="20" t="s">
        <v>37</v>
      </c>
      <c r="I67" s="21" t="s">
        <v>38</v>
      </c>
      <c r="K67" s="46" t="s">
        <v>58</v>
      </c>
      <c r="L67" s="46" t="s">
        <v>63</v>
      </c>
      <c r="M67" s="46" t="s">
        <v>64</v>
      </c>
      <c r="N67" s="52" t="s">
        <v>62</v>
      </c>
    </row>
    <row r="68" spans="1:15" ht="15" customHeight="1" x14ac:dyDescent="0.15">
      <c r="A68" s="14" t="s">
        <v>76</v>
      </c>
      <c r="B68" s="6"/>
      <c r="C68" s="6"/>
      <c r="D68" s="6"/>
      <c r="E68" s="6"/>
      <c r="F68" s="6"/>
      <c r="G68" s="6"/>
      <c r="H68" s="6"/>
      <c r="I68" s="7"/>
      <c r="M68" s="3"/>
      <c r="N68" s="30"/>
    </row>
    <row r="69" spans="1:15" ht="15" customHeight="1" x14ac:dyDescent="0.15">
      <c r="A69" s="32" t="s">
        <v>69</v>
      </c>
      <c r="I69" s="18"/>
      <c r="M69" s="3"/>
      <c r="N69" s="30"/>
    </row>
    <row r="70" spans="1:15" ht="15" customHeight="1" x14ac:dyDescent="0.15">
      <c r="A70" s="32" t="s">
        <v>70</v>
      </c>
      <c r="I70" s="18"/>
      <c r="M70" s="3"/>
      <c r="N70" s="30"/>
      <c r="O70" s="57"/>
    </row>
    <row r="71" spans="1:15" ht="15" customHeight="1" x14ac:dyDescent="0.15">
      <c r="A71" s="32" t="s">
        <v>71</v>
      </c>
      <c r="I71" s="18"/>
      <c r="M71" s="3"/>
      <c r="N71" s="30"/>
    </row>
    <row r="72" spans="1:15" ht="15" customHeight="1" x14ac:dyDescent="0.15">
      <c r="A72" s="32" t="s">
        <v>95</v>
      </c>
      <c r="I72" s="18"/>
      <c r="M72" s="3"/>
      <c r="N72" s="30"/>
    </row>
    <row r="73" spans="1:15" ht="15" customHeight="1" x14ac:dyDescent="0.15">
      <c r="A73" s="8" t="s">
        <v>72</v>
      </c>
      <c r="I73" s="18"/>
      <c r="K73" s="2">
        <v>0</v>
      </c>
      <c r="L73" s="2">
        <v>0</v>
      </c>
      <c r="M73" s="3">
        <v>0</v>
      </c>
      <c r="N73" s="30">
        <v>0</v>
      </c>
    </row>
    <row r="74" spans="1:15" ht="15" customHeight="1" x14ac:dyDescent="0.15">
      <c r="A74" s="32" t="s">
        <v>73</v>
      </c>
      <c r="I74" s="18"/>
      <c r="M74" s="3"/>
      <c r="N74" s="30"/>
    </row>
    <row r="75" spans="1:15" ht="40" customHeight="1" thickBot="1" x14ac:dyDescent="0.2">
      <c r="A75" s="10" t="s">
        <v>74</v>
      </c>
      <c r="B75" s="36"/>
      <c r="C75" s="25"/>
      <c r="D75" s="36"/>
      <c r="E75" s="11"/>
      <c r="F75" s="11"/>
      <c r="G75" s="12"/>
      <c r="H75" s="36"/>
      <c r="I75" s="26"/>
      <c r="K75" s="2">
        <v>6</v>
      </c>
      <c r="L75" s="2">
        <v>3</v>
      </c>
      <c r="M75" s="3">
        <f>L75/6</f>
        <v>0.5</v>
      </c>
      <c r="N75" s="30">
        <f t="shared" ref="N75" si="3">M75*100</f>
        <v>50</v>
      </c>
      <c r="O75" s="67"/>
    </row>
    <row r="76" spans="1:15" ht="15" customHeight="1" x14ac:dyDescent="0.15">
      <c r="A76" s="5" t="s">
        <v>75</v>
      </c>
      <c r="B76" s="6"/>
      <c r="C76" s="6"/>
      <c r="D76" s="6"/>
      <c r="E76" s="6"/>
      <c r="F76" s="6"/>
      <c r="G76" s="6"/>
      <c r="H76" s="6"/>
      <c r="I76" s="7"/>
      <c r="M76" s="3"/>
      <c r="N76" s="30"/>
    </row>
    <row r="77" spans="1:15" ht="40" customHeight="1" x14ac:dyDescent="0.15">
      <c r="A77" s="32" t="s">
        <v>96</v>
      </c>
      <c r="I77" s="18"/>
      <c r="M77" s="3"/>
      <c r="N77" s="30"/>
    </row>
    <row r="78" spans="1:15" ht="40" customHeight="1" thickBot="1" x14ac:dyDescent="0.2">
      <c r="A78" s="33" t="s">
        <v>97</v>
      </c>
      <c r="B78" s="11"/>
      <c r="C78" s="11"/>
      <c r="D78" s="11"/>
      <c r="E78" s="11"/>
      <c r="F78" s="11"/>
      <c r="G78" s="11"/>
      <c r="H78" s="11"/>
      <c r="I78" s="13"/>
      <c r="M78" s="3"/>
      <c r="N78" s="30"/>
    </row>
    <row r="79" spans="1:15" ht="15" customHeight="1" x14ac:dyDescent="0.15">
      <c r="A79" s="28"/>
      <c r="N79" s="18"/>
    </row>
    <row r="80" spans="1:15" ht="15" customHeight="1" thickBot="1" x14ac:dyDescent="0.2">
      <c r="J80" s="4"/>
      <c r="K80" s="4">
        <f>AVERAGE(K68:K78)</f>
        <v>3</v>
      </c>
      <c r="L80" s="4">
        <f>AVERAGE(L68:L78)</f>
        <v>1.5</v>
      </c>
      <c r="M80" s="4">
        <f>AVERAGE(M68:M78)</f>
        <v>0.25</v>
      </c>
      <c r="N80" s="31">
        <f>AVERAGE(N68:N78)</f>
        <v>25</v>
      </c>
    </row>
    <row r="81" spans="1:15" ht="15" customHeight="1" x14ac:dyDescent="0.15">
      <c r="J81" s="6"/>
      <c r="K81" s="6"/>
      <c r="L81" s="6"/>
      <c r="M81" s="6"/>
      <c r="N81" s="7"/>
    </row>
    <row r="82" spans="1:15" ht="15" customHeight="1" thickBot="1" x14ac:dyDescent="0.25">
      <c r="A82" s="41" t="s">
        <v>80</v>
      </c>
      <c r="B82" s="131" t="s">
        <v>34</v>
      </c>
      <c r="C82" s="131"/>
      <c r="D82" s="131"/>
      <c r="E82" s="131"/>
      <c r="F82" s="131"/>
      <c r="G82" s="131"/>
      <c r="H82" s="131"/>
      <c r="I82" s="131"/>
      <c r="N82" s="18"/>
    </row>
    <row r="83" spans="1:15" ht="40" customHeight="1" thickBot="1" x14ac:dyDescent="0.2">
      <c r="A83" s="27" t="s">
        <v>68</v>
      </c>
      <c r="B83" s="19" t="s">
        <v>35</v>
      </c>
      <c r="C83" s="20" t="s">
        <v>41</v>
      </c>
      <c r="D83" s="20" t="s">
        <v>42</v>
      </c>
      <c r="E83" s="64" t="s">
        <v>39</v>
      </c>
      <c r="F83" s="20" t="s">
        <v>40</v>
      </c>
      <c r="G83" s="20" t="s">
        <v>36</v>
      </c>
      <c r="H83" s="20" t="s">
        <v>37</v>
      </c>
      <c r="I83" s="21" t="s">
        <v>38</v>
      </c>
      <c r="K83" s="46" t="s">
        <v>58</v>
      </c>
      <c r="L83" s="46" t="s">
        <v>63</v>
      </c>
      <c r="M83" s="46" t="s">
        <v>64</v>
      </c>
      <c r="N83" s="52" t="s">
        <v>62</v>
      </c>
    </row>
    <row r="84" spans="1:15" ht="15" customHeight="1" x14ac:dyDescent="0.15">
      <c r="A84" s="14" t="s">
        <v>76</v>
      </c>
      <c r="B84" s="6"/>
      <c r="C84" s="6"/>
      <c r="D84" s="6"/>
      <c r="E84" s="6"/>
      <c r="F84" s="6"/>
      <c r="G84" s="6"/>
      <c r="H84" s="6"/>
      <c r="I84" s="7"/>
      <c r="M84" s="3"/>
      <c r="N84" s="30"/>
    </row>
    <row r="85" spans="1:15" ht="15" customHeight="1" x14ac:dyDescent="0.15">
      <c r="A85" s="32" t="s">
        <v>69</v>
      </c>
      <c r="I85" s="18"/>
      <c r="M85" s="3"/>
      <c r="N85" s="30"/>
    </row>
    <row r="86" spans="1:15" ht="15" customHeight="1" x14ac:dyDescent="0.15">
      <c r="A86" s="32" t="s">
        <v>70</v>
      </c>
      <c r="I86" s="18"/>
      <c r="M86" s="3"/>
      <c r="N86" s="30"/>
      <c r="O86" s="57"/>
    </row>
    <row r="87" spans="1:15" ht="15" customHeight="1" x14ac:dyDescent="0.15">
      <c r="A87" s="32" t="s">
        <v>71</v>
      </c>
      <c r="I87" s="18"/>
      <c r="M87" s="3"/>
      <c r="N87" s="30"/>
    </row>
    <row r="88" spans="1:15" ht="15" customHeight="1" x14ac:dyDescent="0.15">
      <c r="A88" s="32" t="s">
        <v>95</v>
      </c>
      <c r="I88" s="18"/>
      <c r="M88" s="3"/>
      <c r="N88" s="30"/>
    </row>
    <row r="89" spans="1:15" ht="15" customHeight="1" x14ac:dyDescent="0.15">
      <c r="A89" s="8" t="s">
        <v>72</v>
      </c>
      <c r="I89" s="18"/>
      <c r="K89" s="2">
        <v>0</v>
      </c>
      <c r="L89" s="2">
        <v>0</v>
      </c>
      <c r="M89" s="3">
        <v>0</v>
      </c>
      <c r="N89" s="30">
        <v>0</v>
      </c>
    </row>
    <row r="90" spans="1:15" ht="15" customHeight="1" x14ac:dyDescent="0.15">
      <c r="A90" s="32" t="s">
        <v>73</v>
      </c>
      <c r="I90" s="18"/>
      <c r="M90" s="3"/>
      <c r="N90" s="30"/>
    </row>
    <row r="91" spans="1:15" ht="40" customHeight="1" thickBot="1" x14ac:dyDescent="0.2">
      <c r="A91" s="10" t="s">
        <v>74</v>
      </c>
      <c r="B91" s="36"/>
      <c r="C91" s="25"/>
      <c r="D91" s="36"/>
      <c r="E91" s="11"/>
      <c r="F91" s="11"/>
      <c r="G91" s="12"/>
      <c r="H91" s="36"/>
      <c r="I91" s="26"/>
      <c r="K91" s="2">
        <v>6</v>
      </c>
      <c r="L91" s="2">
        <v>3</v>
      </c>
      <c r="M91" s="3">
        <f>L91/6</f>
        <v>0.5</v>
      </c>
      <c r="N91" s="30">
        <f t="shared" ref="N91" si="4">M91*100</f>
        <v>50</v>
      </c>
      <c r="O91" s="67"/>
    </row>
    <row r="92" spans="1:15" ht="15" customHeight="1" x14ac:dyDescent="0.15">
      <c r="A92" s="5" t="s">
        <v>75</v>
      </c>
      <c r="B92" s="6"/>
      <c r="C92" s="6"/>
      <c r="D92" s="6"/>
      <c r="E92" s="6"/>
      <c r="F92" s="6"/>
      <c r="G92" s="6"/>
      <c r="H92" s="6"/>
      <c r="I92" s="7"/>
      <c r="M92" s="3"/>
      <c r="N92" s="30"/>
    </row>
    <row r="93" spans="1:15" ht="40" customHeight="1" x14ac:dyDescent="0.15">
      <c r="A93" s="32" t="s">
        <v>96</v>
      </c>
      <c r="I93" s="18"/>
      <c r="M93" s="3"/>
      <c r="N93" s="30"/>
    </row>
    <row r="94" spans="1:15" ht="40" customHeight="1" thickBot="1" x14ac:dyDescent="0.2">
      <c r="A94" s="33" t="s">
        <v>97</v>
      </c>
      <c r="B94" s="11"/>
      <c r="C94" s="11"/>
      <c r="D94" s="11"/>
      <c r="E94" s="11"/>
      <c r="F94" s="11"/>
      <c r="G94" s="11"/>
      <c r="H94" s="11"/>
      <c r="I94" s="13"/>
      <c r="M94" s="3"/>
      <c r="N94" s="30"/>
    </row>
    <row r="95" spans="1:15" ht="15" customHeight="1" x14ac:dyDescent="0.15">
      <c r="A95" s="28"/>
      <c r="N95" s="18"/>
    </row>
    <row r="96" spans="1:15" ht="15" customHeight="1" thickBot="1" x14ac:dyDescent="0.2">
      <c r="A96" s="28"/>
      <c r="J96" s="43"/>
      <c r="K96" s="43">
        <f>AVERAGE(K84:K94)</f>
        <v>3</v>
      </c>
      <c r="L96" s="43">
        <f>AVERAGE(L84:L94)</f>
        <v>1.5</v>
      </c>
      <c r="M96" s="43">
        <f>AVERAGE(M84:M94)</f>
        <v>0.25</v>
      </c>
      <c r="N96" s="65">
        <f>AVERAGE(N84:N94)</f>
        <v>25</v>
      </c>
    </row>
    <row r="97" spans="1:15" ht="15" customHeight="1" x14ac:dyDescent="0.2">
      <c r="A97" s="42"/>
      <c r="N97" s="18"/>
    </row>
    <row r="98" spans="1:15" ht="15" customHeight="1" thickBot="1" x14ac:dyDescent="0.25">
      <c r="A98" s="41" t="s">
        <v>79</v>
      </c>
      <c r="B98" s="131" t="s">
        <v>34</v>
      </c>
      <c r="C98" s="131"/>
      <c r="D98" s="131"/>
      <c r="E98" s="131"/>
      <c r="F98" s="131"/>
      <c r="G98" s="131"/>
      <c r="H98" s="131"/>
      <c r="I98" s="131"/>
      <c r="N98" s="18"/>
    </row>
    <row r="99" spans="1:15" ht="40" customHeight="1" thickBot="1" x14ac:dyDescent="0.2">
      <c r="A99" s="27" t="s">
        <v>68</v>
      </c>
      <c r="B99" s="19" t="s">
        <v>35</v>
      </c>
      <c r="C99" s="20" t="s">
        <v>41</v>
      </c>
      <c r="D99" s="20" t="s">
        <v>42</v>
      </c>
      <c r="E99" s="64" t="s">
        <v>39</v>
      </c>
      <c r="F99" s="20" t="s">
        <v>40</v>
      </c>
      <c r="G99" s="20" t="s">
        <v>36</v>
      </c>
      <c r="H99" s="20" t="s">
        <v>37</v>
      </c>
      <c r="I99" s="21" t="s">
        <v>38</v>
      </c>
      <c r="K99" s="46" t="s">
        <v>58</v>
      </c>
      <c r="L99" s="46" t="s">
        <v>63</v>
      </c>
      <c r="M99" s="46" t="s">
        <v>64</v>
      </c>
      <c r="N99" s="52" t="s">
        <v>62</v>
      </c>
    </row>
    <row r="100" spans="1:15" ht="15" customHeight="1" x14ac:dyDescent="0.15">
      <c r="A100" s="14" t="s">
        <v>76</v>
      </c>
      <c r="B100" s="6"/>
      <c r="C100" s="6"/>
      <c r="D100" s="6"/>
      <c r="E100" s="6"/>
      <c r="F100" s="6"/>
      <c r="G100" s="6"/>
      <c r="H100" s="6"/>
      <c r="I100" s="7"/>
      <c r="M100" s="3"/>
      <c r="N100" s="30"/>
    </row>
    <row r="101" spans="1:15" ht="15" customHeight="1" x14ac:dyDescent="0.15">
      <c r="A101" s="32" t="s">
        <v>69</v>
      </c>
      <c r="I101" s="18"/>
      <c r="M101" s="3"/>
      <c r="N101" s="30"/>
    </row>
    <row r="102" spans="1:15" ht="15" customHeight="1" x14ac:dyDescent="0.15">
      <c r="A102" s="32" t="s">
        <v>70</v>
      </c>
      <c r="I102" s="18"/>
      <c r="M102" s="3"/>
      <c r="N102" s="30"/>
    </row>
    <row r="103" spans="1:15" ht="15" customHeight="1" x14ac:dyDescent="0.15">
      <c r="A103" s="32" t="s">
        <v>71</v>
      </c>
      <c r="I103" s="18"/>
      <c r="M103" s="3"/>
      <c r="N103" s="30"/>
    </row>
    <row r="104" spans="1:15" ht="15" customHeight="1" x14ac:dyDescent="0.15">
      <c r="A104" s="8" t="s">
        <v>95</v>
      </c>
      <c r="C104" s="9"/>
      <c r="E104" s="23"/>
      <c r="F104" s="9"/>
      <c r="I104" s="18"/>
      <c r="K104" s="2">
        <v>3</v>
      </c>
      <c r="L104" s="2">
        <v>1</v>
      </c>
      <c r="M104" s="3">
        <f>L104/3</f>
        <v>0.33333333333333331</v>
      </c>
      <c r="N104" s="30">
        <f t="shared" ref="N104:N107" si="5">M104*100</f>
        <v>33.333333333333329</v>
      </c>
      <c r="O104" s="57"/>
    </row>
    <row r="105" spans="1:15" ht="15" customHeight="1" x14ac:dyDescent="0.15">
      <c r="A105" s="8" t="s">
        <v>72</v>
      </c>
      <c r="I105" s="18"/>
      <c r="K105" s="2">
        <v>0</v>
      </c>
      <c r="L105" s="2">
        <v>0</v>
      </c>
      <c r="M105" s="3">
        <v>0</v>
      </c>
      <c r="N105" s="30">
        <f t="shared" si="5"/>
        <v>0</v>
      </c>
    </row>
    <row r="106" spans="1:15" ht="15" customHeight="1" x14ac:dyDescent="0.15">
      <c r="A106" s="32" t="s">
        <v>73</v>
      </c>
      <c r="I106" s="18"/>
      <c r="M106" s="3"/>
      <c r="N106" s="30"/>
    </row>
    <row r="107" spans="1:15" ht="40" customHeight="1" thickBot="1" x14ac:dyDescent="0.2">
      <c r="A107" s="10" t="s">
        <v>74</v>
      </c>
      <c r="B107" s="11"/>
      <c r="C107" s="36"/>
      <c r="D107" s="11"/>
      <c r="E107" s="12"/>
      <c r="F107" s="12"/>
      <c r="G107" s="11"/>
      <c r="H107" s="11"/>
      <c r="I107" s="13"/>
      <c r="K107" s="2">
        <v>3</v>
      </c>
      <c r="L107" s="2">
        <v>0.5</v>
      </c>
      <c r="M107" s="3">
        <f>L107/3</f>
        <v>0.16666666666666666</v>
      </c>
      <c r="N107" s="30">
        <f t="shared" si="5"/>
        <v>16.666666666666664</v>
      </c>
      <c r="O107" s="57"/>
    </row>
    <row r="108" spans="1:15" ht="15" customHeight="1" x14ac:dyDescent="0.15">
      <c r="A108" s="5" t="s">
        <v>75</v>
      </c>
      <c r="B108" s="6"/>
      <c r="C108" s="6"/>
      <c r="D108" s="6"/>
      <c r="E108" s="6"/>
      <c r="F108" s="6"/>
      <c r="G108" s="6"/>
      <c r="H108" s="6"/>
      <c r="I108" s="7"/>
      <c r="M108" s="3"/>
      <c r="N108" s="30"/>
    </row>
    <row r="109" spans="1:15" ht="40" customHeight="1" x14ac:dyDescent="0.15">
      <c r="A109" s="32" t="s">
        <v>96</v>
      </c>
      <c r="I109" s="18"/>
      <c r="M109" s="3"/>
      <c r="N109" s="30"/>
    </row>
    <row r="110" spans="1:15" ht="40" customHeight="1" thickBot="1" x14ac:dyDescent="0.2">
      <c r="A110" s="33" t="s">
        <v>97</v>
      </c>
      <c r="B110" s="11"/>
      <c r="C110" s="11"/>
      <c r="D110" s="11"/>
      <c r="E110" s="11"/>
      <c r="F110" s="11"/>
      <c r="G110" s="11"/>
      <c r="H110" s="11"/>
      <c r="I110" s="13"/>
      <c r="M110" s="3"/>
      <c r="N110" s="30"/>
    </row>
    <row r="111" spans="1:15" ht="15" customHeight="1" x14ac:dyDescent="0.15">
      <c r="A111" s="28"/>
      <c r="N111" s="18"/>
    </row>
    <row r="112" spans="1:15" ht="15" customHeight="1" thickBot="1" x14ac:dyDescent="0.2">
      <c r="A112" s="29"/>
      <c r="B112" s="11"/>
      <c r="C112" s="11"/>
      <c r="D112" s="11"/>
      <c r="E112" s="11"/>
      <c r="F112" s="11"/>
      <c r="G112" s="11"/>
      <c r="H112" s="11"/>
      <c r="I112" s="11"/>
      <c r="J112" s="43"/>
      <c r="K112" s="43">
        <f>AVERAGE(K100:K110)</f>
        <v>2</v>
      </c>
      <c r="L112" s="43">
        <f>AVERAGE(L100:L110)</f>
        <v>0.5</v>
      </c>
      <c r="M112" s="43">
        <f>AVERAGE(M100:M110)</f>
        <v>0.16666666666666666</v>
      </c>
      <c r="N112" s="65">
        <f>AVERAGE(N100:N110)</f>
        <v>16.666666666666664</v>
      </c>
    </row>
    <row r="113" spans="1:10" x14ac:dyDescent="0.15">
      <c r="A113" s="28"/>
      <c r="B113" s="3"/>
      <c r="C113" s="3"/>
      <c r="D113" s="3"/>
      <c r="E113" s="3"/>
      <c r="F113" s="3"/>
      <c r="G113" s="3"/>
      <c r="H113" s="3"/>
      <c r="I113" s="3"/>
      <c r="J113" s="3"/>
    </row>
    <row r="114" spans="1:10" x14ac:dyDescent="0.15">
      <c r="A114" s="28"/>
      <c r="B114" s="3"/>
      <c r="C114" s="3"/>
      <c r="D114" s="3"/>
      <c r="E114" s="3"/>
      <c r="F114" s="3"/>
      <c r="G114" s="3"/>
      <c r="H114" s="3"/>
      <c r="I114" s="3"/>
      <c r="J114" s="3"/>
    </row>
  </sheetData>
  <mergeCells count="7">
    <mergeCell ref="B82:I82"/>
    <mergeCell ref="B98:I98"/>
    <mergeCell ref="B2:I2"/>
    <mergeCell ref="B18:I18"/>
    <mergeCell ref="B34:I34"/>
    <mergeCell ref="B50:I50"/>
    <mergeCell ref="B66:I66"/>
  </mergeCells>
  <pageMargins left="0.25" right="0.25" top="0.75" bottom="0.75" header="0.3" footer="0.3"/>
  <pageSetup paperSize="8" orientation="landscape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R69"/>
  <sheetViews>
    <sheetView zoomScale="120" zoomScaleNormal="120" workbookViewId="0">
      <selection activeCell="O43" sqref="O43"/>
    </sheetView>
  </sheetViews>
  <sheetFormatPr baseColWidth="10" defaultColWidth="11.1640625" defaultRowHeight="12" x14ac:dyDescent="0.15"/>
  <cols>
    <col min="1" max="1" width="52.33203125" style="2" customWidth="1"/>
    <col min="2" max="2" width="10.5" style="2" customWidth="1"/>
    <col min="3" max="3" width="15.5" style="2" customWidth="1"/>
    <col min="4" max="4" width="15.83203125" style="2" customWidth="1"/>
    <col min="5" max="5" width="16.83203125" style="2" customWidth="1"/>
    <col min="6" max="6" width="14.83203125" style="2" customWidth="1"/>
    <col min="7" max="7" width="9.5" style="2" customWidth="1"/>
    <col min="8" max="8" width="10.6640625" style="2" customWidth="1"/>
    <col min="9" max="9" width="16.6640625" style="2" customWidth="1"/>
    <col min="10" max="10" width="4.6640625" style="2" customWidth="1"/>
    <col min="11" max="11" width="8.1640625" style="2" customWidth="1"/>
    <col min="12" max="12" width="8.5" style="2" customWidth="1"/>
    <col min="13" max="13" width="13.1640625" style="2" customWidth="1"/>
    <col min="14" max="14" width="9.1640625" style="2" customWidth="1"/>
    <col min="15" max="16384" width="11.1640625" style="2"/>
  </cols>
  <sheetData>
    <row r="1" spans="1:15" ht="16" x14ac:dyDescent="0.2">
      <c r="A1" s="42" t="s">
        <v>18</v>
      </c>
    </row>
    <row r="2" spans="1:15" ht="17" thickBot="1" x14ac:dyDescent="0.25">
      <c r="A2" s="41" t="s">
        <v>81</v>
      </c>
      <c r="B2" s="131" t="s">
        <v>34</v>
      </c>
      <c r="C2" s="131"/>
      <c r="D2" s="131"/>
      <c r="E2" s="131"/>
      <c r="F2" s="131"/>
      <c r="G2" s="131"/>
      <c r="H2" s="131"/>
      <c r="I2" s="131"/>
      <c r="J2" s="11"/>
      <c r="K2" s="11"/>
      <c r="L2" s="11"/>
      <c r="M2" s="11"/>
      <c r="N2" s="11"/>
    </row>
    <row r="3" spans="1:15" ht="40" customHeight="1" thickBot="1" x14ac:dyDescent="0.2">
      <c r="A3" s="27" t="s">
        <v>68</v>
      </c>
      <c r="B3" s="19" t="s">
        <v>35</v>
      </c>
      <c r="C3" s="20" t="s">
        <v>41</v>
      </c>
      <c r="D3" s="20" t="s">
        <v>42</v>
      </c>
      <c r="E3" s="64" t="s">
        <v>39</v>
      </c>
      <c r="F3" s="20" t="s">
        <v>40</v>
      </c>
      <c r="G3" s="20" t="s">
        <v>36</v>
      </c>
      <c r="H3" s="20" t="s">
        <v>37</v>
      </c>
      <c r="I3" s="21" t="s">
        <v>38</v>
      </c>
      <c r="K3" s="46" t="s">
        <v>58</v>
      </c>
      <c r="L3" s="46" t="s">
        <v>63</v>
      </c>
      <c r="M3" s="46" t="s">
        <v>64</v>
      </c>
      <c r="N3" s="52" t="s">
        <v>62</v>
      </c>
    </row>
    <row r="4" spans="1:15" ht="15" customHeight="1" x14ac:dyDescent="0.15">
      <c r="A4" s="14" t="s">
        <v>76</v>
      </c>
      <c r="B4" s="6"/>
      <c r="C4" s="6"/>
      <c r="D4" s="6"/>
      <c r="E4" s="6"/>
      <c r="F4" s="6"/>
      <c r="G4" s="6"/>
      <c r="H4" s="6"/>
      <c r="I4" s="7"/>
      <c r="M4" s="3"/>
      <c r="N4" s="30"/>
    </row>
    <row r="5" spans="1:15" ht="15" customHeight="1" x14ac:dyDescent="0.15">
      <c r="A5" s="15" t="s">
        <v>69</v>
      </c>
      <c r="B5" s="9"/>
      <c r="C5" s="9"/>
      <c r="D5" s="9"/>
      <c r="G5" s="9"/>
      <c r="H5" s="9"/>
      <c r="I5" s="16"/>
      <c r="K5" s="2">
        <v>6</v>
      </c>
      <c r="L5" s="2">
        <v>0.5</v>
      </c>
      <c r="M5" s="3">
        <f>L5/6</f>
        <v>8.3333333333333329E-2</v>
      </c>
      <c r="N5" s="30">
        <f t="shared" ref="N5:N9" si="0">M5*100</f>
        <v>8.3333333333333321</v>
      </c>
    </row>
    <row r="6" spans="1:15" ht="15" customHeight="1" x14ac:dyDescent="0.15">
      <c r="A6" s="32" t="s">
        <v>70</v>
      </c>
      <c r="I6" s="18"/>
      <c r="M6" s="3"/>
      <c r="N6" s="30"/>
      <c r="O6" s="57"/>
    </row>
    <row r="7" spans="1:15" ht="15" customHeight="1" x14ac:dyDescent="0.15">
      <c r="A7" s="32" t="s">
        <v>71</v>
      </c>
      <c r="I7" s="18"/>
      <c r="M7" s="3"/>
      <c r="N7" s="30"/>
    </row>
    <row r="8" spans="1:15" ht="15" customHeight="1" x14ac:dyDescent="0.15">
      <c r="A8" s="32" t="s">
        <v>95</v>
      </c>
      <c r="I8" s="18"/>
      <c r="M8" s="3"/>
      <c r="N8" s="30"/>
    </row>
    <row r="9" spans="1:15" ht="15" customHeight="1" x14ac:dyDescent="0.15">
      <c r="A9" s="8" t="s">
        <v>72</v>
      </c>
      <c r="I9" s="18"/>
      <c r="K9" s="2">
        <v>0</v>
      </c>
      <c r="L9" s="2">
        <v>0</v>
      </c>
      <c r="M9" s="3">
        <v>0</v>
      </c>
      <c r="N9" s="30">
        <f t="shared" si="0"/>
        <v>0</v>
      </c>
    </row>
    <row r="10" spans="1:15" ht="15" customHeight="1" x14ac:dyDescent="0.15">
      <c r="A10" s="32" t="s">
        <v>73</v>
      </c>
      <c r="I10" s="18"/>
      <c r="M10" s="3"/>
      <c r="N10" s="30"/>
    </row>
    <row r="11" spans="1:15" ht="40" customHeight="1" thickBot="1" x14ac:dyDescent="0.2">
      <c r="A11" s="33" t="s">
        <v>74</v>
      </c>
      <c r="B11" s="11"/>
      <c r="C11" s="11"/>
      <c r="D11" s="11"/>
      <c r="E11" s="11"/>
      <c r="F11" s="11"/>
      <c r="G11" s="11"/>
      <c r="H11" s="11"/>
      <c r="I11" s="13"/>
      <c r="M11" s="3"/>
      <c r="N11" s="30"/>
    </row>
    <row r="12" spans="1:15" ht="15" customHeight="1" x14ac:dyDescent="0.15">
      <c r="A12" s="5" t="s">
        <v>75</v>
      </c>
      <c r="B12" s="6"/>
      <c r="C12" s="6"/>
      <c r="D12" s="6"/>
      <c r="E12" s="6"/>
      <c r="F12" s="6"/>
      <c r="G12" s="6"/>
      <c r="H12" s="6"/>
      <c r="I12" s="7"/>
      <c r="M12" s="3"/>
      <c r="N12" s="30"/>
    </row>
    <row r="13" spans="1:15" ht="40" customHeight="1" x14ac:dyDescent="0.15">
      <c r="A13" s="32" t="s">
        <v>96</v>
      </c>
      <c r="I13" s="18"/>
      <c r="M13" s="3"/>
      <c r="N13" s="30"/>
    </row>
    <row r="14" spans="1:15" ht="40" customHeight="1" thickBot="1" x14ac:dyDescent="0.2">
      <c r="A14" s="33" t="s">
        <v>97</v>
      </c>
      <c r="B14" s="11"/>
      <c r="C14" s="11"/>
      <c r="D14" s="11"/>
      <c r="E14" s="11"/>
      <c r="F14" s="11"/>
      <c r="G14" s="11"/>
      <c r="H14" s="11"/>
      <c r="I14" s="13"/>
      <c r="M14" s="3"/>
      <c r="N14" s="30"/>
    </row>
    <row r="15" spans="1:15" ht="15" customHeight="1" x14ac:dyDescent="0.15">
      <c r="A15" s="28"/>
      <c r="N15" s="18"/>
    </row>
    <row r="16" spans="1:15" ht="15" customHeight="1" thickBot="1" x14ac:dyDescent="0.2">
      <c r="J16" s="4"/>
      <c r="K16" s="4">
        <f>AVERAGE(K4:K14)</f>
        <v>3</v>
      </c>
      <c r="L16" s="4">
        <f>AVERAGE(L4:L14)</f>
        <v>0.25</v>
      </c>
      <c r="M16" s="4">
        <f>AVERAGE(M4:M14)</f>
        <v>4.1666666666666664E-2</v>
      </c>
      <c r="N16" s="31">
        <f>AVERAGE(N4:N14)</f>
        <v>4.1666666666666661</v>
      </c>
    </row>
    <row r="17" spans="1:15" ht="15" customHeight="1" x14ac:dyDescent="0.15">
      <c r="J17" s="6"/>
      <c r="K17" s="6"/>
      <c r="L17" s="6"/>
      <c r="M17" s="6"/>
      <c r="N17" s="7"/>
    </row>
    <row r="18" spans="1:15" ht="15" customHeight="1" thickBot="1" x14ac:dyDescent="0.25">
      <c r="A18" s="41" t="s">
        <v>78</v>
      </c>
      <c r="B18" s="131" t="s">
        <v>34</v>
      </c>
      <c r="C18" s="131"/>
      <c r="D18" s="131"/>
      <c r="E18" s="131"/>
      <c r="F18" s="131"/>
      <c r="G18" s="131"/>
      <c r="H18" s="131"/>
      <c r="I18" s="131"/>
      <c r="N18" s="18"/>
    </row>
    <row r="19" spans="1:15" ht="40" customHeight="1" thickBot="1" x14ac:dyDescent="0.2">
      <c r="A19" s="27" t="s">
        <v>68</v>
      </c>
      <c r="B19" s="19" t="s">
        <v>35</v>
      </c>
      <c r="C19" s="20" t="s">
        <v>41</v>
      </c>
      <c r="D19" s="20" t="s">
        <v>42</v>
      </c>
      <c r="E19" s="64" t="s">
        <v>39</v>
      </c>
      <c r="F19" s="20" t="s">
        <v>40</v>
      </c>
      <c r="G19" s="20" t="s">
        <v>36</v>
      </c>
      <c r="H19" s="20" t="s">
        <v>37</v>
      </c>
      <c r="I19" s="21" t="s">
        <v>38</v>
      </c>
      <c r="K19" s="46" t="s">
        <v>58</v>
      </c>
      <c r="L19" s="46" t="s">
        <v>63</v>
      </c>
      <c r="M19" s="46" t="s">
        <v>64</v>
      </c>
      <c r="N19" s="52" t="s">
        <v>62</v>
      </c>
    </row>
    <row r="20" spans="1:15" ht="15" customHeight="1" x14ac:dyDescent="0.15">
      <c r="A20" s="14" t="s">
        <v>76</v>
      </c>
      <c r="B20" s="6"/>
      <c r="C20" s="6"/>
      <c r="D20" s="6"/>
      <c r="E20" s="6"/>
      <c r="F20" s="6"/>
      <c r="G20" s="6"/>
      <c r="H20" s="6"/>
      <c r="I20" s="7"/>
      <c r="M20" s="3"/>
      <c r="N20" s="30"/>
    </row>
    <row r="21" spans="1:15" ht="15" customHeight="1" x14ac:dyDescent="0.15">
      <c r="A21" s="15" t="s">
        <v>69</v>
      </c>
      <c r="B21" s="9"/>
      <c r="C21" s="9"/>
      <c r="D21" s="9"/>
      <c r="G21" s="9"/>
      <c r="H21" s="9"/>
      <c r="I21" s="16"/>
      <c r="K21" s="2">
        <v>6</v>
      </c>
      <c r="L21" s="2">
        <v>0.5</v>
      </c>
      <c r="M21" s="3">
        <f>L21/6</f>
        <v>8.3333333333333329E-2</v>
      </c>
      <c r="N21" s="30">
        <f t="shared" ref="N21" si="1">M21*100</f>
        <v>8.3333333333333321</v>
      </c>
    </row>
    <row r="22" spans="1:15" ht="15" customHeight="1" x14ac:dyDescent="0.15">
      <c r="A22" s="32" t="s">
        <v>70</v>
      </c>
      <c r="I22" s="18"/>
      <c r="M22" s="3"/>
      <c r="N22" s="30"/>
      <c r="O22" s="57"/>
    </row>
    <row r="23" spans="1:15" ht="15" customHeight="1" x14ac:dyDescent="0.15">
      <c r="A23" s="32" t="s">
        <v>71</v>
      </c>
      <c r="I23" s="18"/>
      <c r="M23" s="3"/>
      <c r="N23" s="30"/>
    </row>
    <row r="24" spans="1:15" ht="15" customHeight="1" x14ac:dyDescent="0.15">
      <c r="A24" s="32" t="s">
        <v>95</v>
      </c>
      <c r="I24" s="18"/>
      <c r="M24" s="3"/>
      <c r="N24" s="30"/>
    </row>
    <row r="25" spans="1:15" ht="15" customHeight="1" x14ac:dyDescent="0.15">
      <c r="A25" s="8" t="s">
        <v>72</v>
      </c>
      <c r="I25" s="18"/>
      <c r="K25" s="2">
        <v>0</v>
      </c>
      <c r="L25" s="2">
        <v>0</v>
      </c>
      <c r="M25" s="3">
        <v>0</v>
      </c>
      <c r="N25" s="30">
        <f t="shared" ref="N25" si="2">M25*100</f>
        <v>0</v>
      </c>
    </row>
    <row r="26" spans="1:15" ht="15" customHeight="1" x14ac:dyDescent="0.15">
      <c r="A26" s="32" t="s">
        <v>73</v>
      </c>
      <c r="I26" s="18"/>
      <c r="M26" s="3"/>
      <c r="N26" s="30"/>
    </row>
    <row r="27" spans="1:15" ht="40" customHeight="1" thickBot="1" x14ac:dyDescent="0.2">
      <c r="A27" s="33" t="s">
        <v>74</v>
      </c>
      <c r="B27" s="11"/>
      <c r="C27" s="11"/>
      <c r="D27" s="11"/>
      <c r="E27" s="11"/>
      <c r="F27" s="11"/>
      <c r="G27" s="11"/>
      <c r="H27" s="11"/>
      <c r="I27" s="13"/>
      <c r="M27" s="3"/>
      <c r="N27" s="30"/>
    </row>
    <row r="28" spans="1:15" ht="15" customHeight="1" x14ac:dyDescent="0.15">
      <c r="A28" s="5" t="s">
        <v>75</v>
      </c>
      <c r="B28" s="6"/>
      <c r="C28" s="6"/>
      <c r="D28" s="6"/>
      <c r="E28" s="6"/>
      <c r="F28" s="6"/>
      <c r="G28" s="6"/>
      <c r="H28" s="6"/>
      <c r="I28" s="7"/>
      <c r="M28" s="3"/>
      <c r="N28" s="30"/>
    </row>
    <row r="29" spans="1:15" ht="40" customHeight="1" x14ac:dyDescent="0.15">
      <c r="A29" s="32" t="s">
        <v>96</v>
      </c>
      <c r="I29" s="18"/>
      <c r="M29" s="3"/>
      <c r="N29" s="30"/>
    </row>
    <row r="30" spans="1:15" ht="40" customHeight="1" thickBot="1" x14ac:dyDescent="0.2">
      <c r="A30" s="33" t="s">
        <v>97</v>
      </c>
      <c r="B30" s="11"/>
      <c r="C30" s="11"/>
      <c r="D30" s="11"/>
      <c r="E30" s="11"/>
      <c r="F30" s="11"/>
      <c r="G30" s="11"/>
      <c r="H30" s="11"/>
      <c r="I30" s="13"/>
      <c r="M30" s="3"/>
      <c r="N30" s="30"/>
    </row>
    <row r="31" spans="1:15" ht="15" customHeight="1" x14ac:dyDescent="0.15">
      <c r="A31" s="28"/>
      <c r="N31" s="18"/>
    </row>
    <row r="32" spans="1:15" ht="15" customHeight="1" thickBot="1" x14ac:dyDescent="0.2">
      <c r="A32" s="28"/>
      <c r="J32" s="43"/>
      <c r="K32" s="43">
        <f>AVERAGE(K20:K30)</f>
        <v>3</v>
      </c>
      <c r="L32" s="43">
        <f>AVERAGE(L20:L30)</f>
        <v>0.25</v>
      </c>
      <c r="M32" s="43">
        <f>AVERAGE(M20:M30)</f>
        <v>4.1666666666666664E-2</v>
      </c>
      <c r="N32" s="65">
        <f>AVERAGE(N20:N30)</f>
        <v>4.1666666666666661</v>
      </c>
    </row>
    <row r="33" spans="1:15" ht="15" customHeight="1" x14ac:dyDescent="0.2">
      <c r="A33" s="42"/>
      <c r="N33" s="18"/>
    </row>
    <row r="34" spans="1:15" ht="15" customHeight="1" thickBot="1" x14ac:dyDescent="0.25">
      <c r="A34" s="41" t="s">
        <v>80</v>
      </c>
      <c r="B34" s="131" t="s">
        <v>34</v>
      </c>
      <c r="C34" s="131"/>
      <c r="D34" s="131"/>
      <c r="E34" s="131"/>
      <c r="F34" s="131"/>
      <c r="G34" s="131"/>
      <c r="H34" s="131"/>
      <c r="I34" s="131"/>
      <c r="N34" s="18"/>
    </row>
    <row r="35" spans="1:15" ht="40" customHeight="1" thickBot="1" x14ac:dyDescent="0.2">
      <c r="A35" s="27" t="s">
        <v>68</v>
      </c>
      <c r="B35" s="19" t="s">
        <v>35</v>
      </c>
      <c r="C35" s="20" t="s">
        <v>41</v>
      </c>
      <c r="D35" s="20" t="s">
        <v>42</v>
      </c>
      <c r="E35" s="64" t="s">
        <v>39</v>
      </c>
      <c r="F35" s="20" t="s">
        <v>40</v>
      </c>
      <c r="G35" s="20" t="s">
        <v>36</v>
      </c>
      <c r="H35" s="20" t="s">
        <v>37</v>
      </c>
      <c r="I35" s="21" t="s">
        <v>38</v>
      </c>
      <c r="K35" s="46" t="s">
        <v>58</v>
      </c>
      <c r="L35" s="46" t="s">
        <v>63</v>
      </c>
      <c r="M35" s="46" t="s">
        <v>64</v>
      </c>
      <c r="N35" s="52" t="s">
        <v>62</v>
      </c>
    </row>
    <row r="36" spans="1:15" ht="15" customHeight="1" x14ac:dyDescent="0.15">
      <c r="A36" s="14" t="s">
        <v>76</v>
      </c>
      <c r="B36" s="6"/>
      <c r="C36" s="6"/>
      <c r="D36" s="6"/>
      <c r="E36" s="6"/>
      <c r="F36" s="6"/>
      <c r="G36" s="6"/>
      <c r="H36" s="6"/>
      <c r="I36" s="7"/>
      <c r="M36" s="3"/>
      <c r="N36" s="30"/>
    </row>
    <row r="37" spans="1:15" ht="15" customHeight="1" x14ac:dyDescent="0.15">
      <c r="A37" s="15" t="s">
        <v>69</v>
      </c>
      <c r="B37" s="9"/>
      <c r="C37" s="9"/>
      <c r="D37" s="9"/>
      <c r="F37" s="9"/>
      <c r="G37" s="9"/>
      <c r="H37" s="9"/>
      <c r="I37" s="16"/>
      <c r="K37" s="2">
        <v>7</v>
      </c>
      <c r="L37" s="2">
        <v>0.5</v>
      </c>
      <c r="M37" s="3">
        <f>L37/7</f>
        <v>7.1428571428571425E-2</v>
      </c>
      <c r="N37" s="30">
        <f t="shared" ref="N37:N38" si="3">M37*100</f>
        <v>7.1428571428571423</v>
      </c>
    </row>
    <row r="38" spans="1:15" ht="15" customHeight="1" x14ac:dyDescent="0.15">
      <c r="A38" s="15" t="s">
        <v>70</v>
      </c>
      <c r="B38" s="9"/>
      <c r="C38" s="9"/>
      <c r="D38" s="17"/>
      <c r="G38" s="9"/>
      <c r="H38" s="23"/>
      <c r="I38" s="16"/>
      <c r="K38" s="2">
        <v>6</v>
      </c>
      <c r="L38" s="2">
        <v>2</v>
      </c>
      <c r="M38" s="3">
        <f t="shared" ref="M38" si="4">L38/6</f>
        <v>0.33333333333333331</v>
      </c>
      <c r="N38" s="30">
        <f t="shared" si="3"/>
        <v>33.333333333333329</v>
      </c>
      <c r="O38" s="57"/>
    </row>
    <row r="39" spans="1:15" ht="15" customHeight="1" x14ac:dyDescent="0.15">
      <c r="A39" s="32" t="s">
        <v>71</v>
      </c>
      <c r="I39" s="18"/>
      <c r="M39" s="3"/>
      <c r="N39" s="30"/>
    </row>
    <row r="40" spans="1:15" ht="15" customHeight="1" x14ac:dyDescent="0.15">
      <c r="A40" s="32" t="s">
        <v>95</v>
      </c>
      <c r="I40" s="18"/>
      <c r="M40" s="3"/>
      <c r="N40" s="30"/>
    </row>
    <row r="41" spans="1:15" ht="15" customHeight="1" x14ac:dyDescent="0.15">
      <c r="A41" s="8" t="s">
        <v>72</v>
      </c>
      <c r="I41" s="18"/>
      <c r="K41" s="2">
        <v>0</v>
      </c>
      <c r="L41" s="2">
        <v>0</v>
      </c>
      <c r="M41" s="3">
        <v>0</v>
      </c>
      <c r="N41" s="30">
        <f t="shared" ref="N41" si="5">M41*100</f>
        <v>0</v>
      </c>
    </row>
    <row r="42" spans="1:15" ht="15" customHeight="1" x14ac:dyDescent="0.15">
      <c r="A42" s="32" t="s">
        <v>73</v>
      </c>
      <c r="I42" s="18"/>
      <c r="M42" s="3"/>
      <c r="N42" s="30"/>
    </row>
    <row r="43" spans="1:15" ht="40" customHeight="1" thickBot="1" x14ac:dyDescent="0.2">
      <c r="A43" s="33" t="s">
        <v>74</v>
      </c>
      <c r="B43" s="11"/>
      <c r="C43" s="11"/>
      <c r="D43" s="11"/>
      <c r="E43" s="11"/>
      <c r="F43" s="11"/>
      <c r="G43" s="11"/>
      <c r="H43" s="11"/>
      <c r="I43" s="13"/>
      <c r="M43" s="3"/>
      <c r="N43" s="30"/>
    </row>
    <row r="44" spans="1:15" ht="15" customHeight="1" x14ac:dyDescent="0.15">
      <c r="A44" s="5" t="s">
        <v>75</v>
      </c>
      <c r="B44" s="6"/>
      <c r="C44" s="6"/>
      <c r="D44" s="6"/>
      <c r="E44" s="6"/>
      <c r="F44" s="6"/>
      <c r="G44" s="6"/>
      <c r="H44" s="6"/>
      <c r="I44" s="7"/>
      <c r="M44" s="3"/>
      <c r="N44" s="30"/>
    </row>
    <row r="45" spans="1:15" ht="40" customHeight="1" x14ac:dyDescent="0.15">
      <c r="A45" s="32" t="s">
        <v>96</v>
      </c>
      <c r="I45" s="18"/>
      <c r="M45" s="3"/>
      <c r="N45" s="30"/>
    </row>
    <row r="46" spans="1:15" ht="40" customHeight="1" thickBot="1" x14ac:dyDescent="0.2">
      <c r="A46" s="33" t="s">
        <v>97</v>
      </c>
      <c r="B46" s="11"/>
      <c r="C46" s="11"/>
      <c r="D46" s="11"/>
      <c r="E46" s="11"/>
      <c r="F46" s="11"/>
      <c r="G46" s="11"/>
      <c r="H46" s="11"/>
      <c r="I46" s="13"/>
      <c r="M46" s="3"/>
      <c r="N46" s="30"/>
    </row>
    <row r="47" spans="1:15" ht="15" customHeight="1" x14ac:dyDescent="0.15">
      <c r="A47" s="28"/>
      <c r="N47" s="18"/>
    </row>
    <row r="48" spans="1:15" ht="15" customHeight="1" thickBot="1" x14ac:dyDescent="0.2">
      <c r="A48" s="28"/>
      <c r="J48" s="4"/>
      <c r="K48" s="4">
        <f>AVERAGE(K36:K46)</f>
        <v>4.333333333333333</v>
      </c>
      <c r="L48" s="4">
        <f>AVERAGE(L36:L46)</f>
        <v>0.83333333333333337</v>
      </c>
      <c r="M48" s="4">
        <f>AVERAGE(M36:M46)</f>
        <v>0.13492063492063491</v>
      </c>
      <c r="N48" s="31">
        <f>AVERAGE(N36:N46)</f>
        <v>13.492063492063489</v>
      </c>
    </row>
    <row r="49" spans="1:15" ht="15" customHeight="1" x14ac:dyDescent="0.15">
      <c r="J49" s="6"/>
      <c r="K49" s="6"/>
      <c r="L49" s="6"/>
      <c r="M49" s="6"/>
      <c r="N49" s="7"/>
    </row>
    <row r="50" spans="1:15" ht="15" customHeight="1" thickBot="1" x14ac:dyDescent="0.25">
      <c r="A50" s="41" t="s">
        <v>79</v>
      </c>
      <c r="B50" s="131" t="s">
        <v>34</v>
      </c>
      <c r="C50" s="131"/>
      <c r="D50" s="131"/>
      <c r="E50" s="131"/>
      <c r="F50" s="131"/>
      <c r="G50" s="131"/>
      <c r="H50" s="131"/>
      <c r="I50" s="131"/>
      <c r="N50" s="18"/>
    </row>
    <row r="51" spans="1:15" ht="40" customHeight="1" thickBot="1" x14ac:dyDescent="0.2">
      <c r="A51" s="27" t="s">
        <v>68</v>
      </c>
      <c r="B51" s="19" t="s">
        <v>35</v>
      </c>
      <c r="C51" s="20" t="s">
        <v>41</v>
      </c>
      <c r="D51" s="20" t="s">
        <v>42</v>
      </c>
      <c r="E51" s="64" t="s">
        <v>39</v>
      </c>
      <c r="F51" s="20" t="s">
        <v>40</v>
      </c>
      <c r="G51" s="20" t="s">
        <v>36</v>
      </c>
      <c r="H51" s="20" t="s">
        <v>37</v>
      </c>
      <c r="I51" s="21" t="s">
        <v>38</v>
      </c>
      <c r="K51" s="46" t="s">
        <v>58</v>
      </c>
      <c r="L51" s="46" t="s">
        <v>63</v>
      </c>
      <c r="M51" s="46" t="s">
        <v>64</v>
      </c>
      <c r="N51" s="52" t="s">
        <v>62</v>
      </c>
    </row>
    <row r="52" spans="1:15" ht="15" customHeight="1" x14ac:dyDescent="0.15">
      <c r="A52" s="14" t="s">
        <v>76</v>
      </c>
      <c r="B52" s="6"/>
      <c r="C52" s="6"/>
      <c r="D52" s="6"/>
      <c r="E52" s="6"/>
      <c r="F52" s="6"/>
      <c r="G52" s="6"/>
      <c r="H52" s="6"/>
      <c r="I52" s="7"/>
      <c r="M52" s="3"/>
      <c r="N52" s="30"/>
    </row>
    <row r="53" spans="1:15" ht="15" customHeight="1" x14ac:dyDescent="0.15">
      <c r="A53" s="32" t="s">
        <v>69</v>
      </c>
      <c r="I53" s="18"/>
      <c r="M53" s="3"/>
      <c r="N53" s="30"/>
    </row>
    <row r="54" spans="1:15" ht="15" customHeight="1" x14ac:dyDescent="0.15">
      <c r="A54" s="32" t="s">
        <v>70</v>
      </c>
      <c r="I54" s="18"/>
      <c r="M54" s="3"/>
      <c r="N54" s="30"/>
    </row>
    <row r="55" spans="1:15" ht="15" customHeight="1" x14ac:dyDescent="0.15">
      <c r="A55" s="32" t="s">
        <v>71</v>
      </c>
      <c r="I55" s="18"/>
      <c r="M55" s="3"/>
      <c r="N55" s="30"/>
    </row>
    <row r="56" spans="1:15" ht="15" customHeight="1" x14ac:dyDescent="0.15">
      <c r="A56" s="8" t="s">
        <v>95</v>
      </c>
      <c r="C56" s="9"/>
      <c r="E56" s="23"/>
      <c r="F56" s="17"/>
      <c r="I56" s="16"/>
      <c r="K56" s="2">
        <v>4</v>
      </c>
      <c r="L56" s="2">
        <v>2</v>
      </c>
      <c r="M56" s="3">
        <f>L56/4</f>
        <v>0.5</v>
      </c>
      <c r="N56" s="30">
        <f t="shared" ref="N56:N57" si="6">M56*100</f>
        <v>50</v>
      </c>
      <c r="O56" s="57"/>
    </row>
    <row r="57" spans="1:15" ht="15" customHeight="1" x14ac:dyDescent="0.15">
      <c r="A57" s="8" t="s">
        <v>72</v>
      </c>
      <c r="I57" s="18"/>
      <c r="K57" s="2">
        <v>0</v>
      </c>
      <c r="L57" s="2">
        <v>0</v>
      </c>
      <c r="M57" s="3">
        <v>0</v>
      </c>
      <c r="N57" s="30">
        <f t="shared" si="6"/>
        <v>0</v>
      </c>
    </row>
    <row r="58" spans="1:15" ht="15" customHeight="1" x14ac:dyDescent="0.15">
      <c r="A58" s="32" t="s">
        <v>73</v>
      </c>
      <c r="I58" s="18"/>
      <c r="M58" s="3"/>
      <c r="N58" s="30"/>
    </row>
    <row r="59" spans="1:15" ht="40" customHeight="1" thickBot="1" x14ac:dyDescent="0.2">
      <c r="A59" s="33" t="s">
        <v>74</v>
      </c>
      <c r="B59" s="11"/>
      <c r="C59" s="11"/>
      <c r="D59" s="11"/>
      <c r="E59" s="11"/>
      <c r="F59" s="11"/>
      <c r="G59" s="11"/>
      <c r="H59" s="11"/>
      <c r="I59" s="13"/>
      <c r="M59" s="3"/>
      <c r="N59" s="30"/>
    </row>
    <row r="60" spans="1:15" ht="15" customHeight="1" x14ac:dyDescent="0.15">
      <c r="A60" s="5" t="s">
        <v>75</v>
      </c>
      <c r="B60" s="6"/>
      <c r="C60" s="6"/>
      <c r="D60" s="6"/>
      <c r="E60" s="6"/>
      <c r="F60" s="6"/>
      <c r="G60" s="6"/>
      <c r="H60" s="6"/>
      <c r="I60" s="7"/>
      <c r="M60" s="3"/>
      <c r="N60" s="30"/>
    </row>
    <row r="61" spans="1:15" ht="40" customHeight="1" x14ac:dyDescent="0.15">
      <c r="A61" s="32" t="s">
        <v>96</v>
      </c>
      <c r="I61" s="18"/>
      <c r="M61" s="3"/>
      <c r="N61" s="30"/>
    </row>
    <row r="62" spans="1:15" ht="40" customHeight="1" thickBot="1" x14ac:dyDescent="0.2">
      <c r="A62" s="33" t="s">
        <v>97</v>
      </c>
      <c r="B62" s="11"/>
      <c r="C62" s="11"/>
      <c r="D62" s="11"/>
      <c r="E62" s="11"/>
      <c r="F62" s="11"/>
      <c r="G62" s="11"/>
      <c r="H62" s="11"/>
      <c r="I62" s="13"/>
      <c r="M62" s="3"/>
      <c r="N62" s="30"/>
    </row>
    <row r="63" spans="1:15" ht="15" customHeight="1" x14ac:dyDescent="0.15">
      <c r="A63" s="28"/>
      <c r="N63" s="18"/>
    </row>
    <row r="64" spans="1:15" ht="15" customHeight="1" thickBot="1" x14ac:dyDescent="0.2">
      <c r="A64" s="29"/>
      <c r="B64" s="11"/>
      <c r="C64" s="11"/>
      <c r="D64" s="11"/>
      <c r="E64" s="11"/>
      <c r="F64" s="11"/>
      <c r="G64" s="11"/>
      <c r="H64" s="11"/>
      <c r="I64" s="11"/>
      <c r="J64" s="43"/>
      <c r="K64" s="43">
        <f>AVERAGE(K52:K62)</f>
        <v>2</v>
      </c>
      <c r="L64" s="43">
        <f>AVERAGE(L52:L62)</f>
        <v>1</v>
      </c>
      <c r="M64" s="43">
        <f>AVERAGE(M52:M62)</f>
        <v>0.25</v>
      </c>
      <c r="N64" s="65">
        <f>AVERAGE(N52:N62)</f>
        <v>25</v>
      </c>
    </row>
    <row r="65" spans="1:18" x14ac:dyDescent="0.15">
      <c r="A65" s="28"/>
      <c r="B65" s="3"/>
      <c r="C65" s="3"/>
      <c r="D65" s="3"/>
      <c r="E65" s="3"/>
      <c r="F65" s="3"/>
      <c r="G65" s="3"/>
      <c r="H65" s="3"/>
      <c r="I65" s="3"/>
      <c r="J65" s="3"/>
      <c r="N65" s="3"/>
      <c r="O65" s="3"/>
    </row>
    <row r="66" spans="1:18" x14ac:dyDescent="0.15">
      <c r="A66" s="28"/>
      <c r="B66" s="3"/>
      <c r="C66" s="3"/>
      <c r="D66" s="3"/>
      <c r="E66" s="3"/>
      <c r="F66" s="3"/>
      <c r="G66" s="3"/>
      <c r="H66" s="3"/>
      <c r="I66" s="3"/>
      <c r="J66" s="3"/>
      <c r="N66" s="3"/>
      <c r="O66" s="3"/>
    </row>
    <row r="67" spans="1:18" x14ac:dyDescent="0.1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</row>
    <row r="68" spans="1:18" x14ac:dyDescent="0.1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</row>
    <row r="69" spans="1:18" x14ac:dyDescent="0.1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</row>
  </sheetData>
  <mergeCells count="4">
    <mergeCell ref="B2:I2"/>
    <mergeCell ref="B18:I18"/>
    <mergeCell ref="B34:I34"/>
    <mergeCell ref="B50:I50"/>
  </mergeCells>
  <pageMargins left="0.25" right="0.25" top="0.75" bottom="0.75" header="0.3" footer="0.3"/>
  <pageSetup paperSize="8" orientation="landscape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O96"/>
  <sheetViews>
    <sheetView tabSelected="1" zoomScale="120" zoomScaleNormal="120" workbookViewId="0">
      <selection activeCell="K12" sqref="K12"/>
    </sheetView>
  </sheetViews>
  <sheetFormatPr baseColWidth="10" defaultColWidth="11.1640625" defaultRowHeight="12" x14ac:dyDescent="0.15"/>
  <cols>
    <col min="1" max="1" width="52.33203125" style="2" customWidth="1"/>
    <col min="2" max="2" width="10.5" style="2" customWidth="1"/>
    <col min="3" max="3" width="15.5" style="2" customWidth="1"/>
    <col min="4" max="4" width="15.83203125" style="2" customWidth="1"/>
    <col min="5" max="5" width="16.83203125" style="2" customWidth="1"/>
    <col min="6" max="6" width="14.83203125" style="2" customWidth="1"/>
    <col min="7" max="7" width="9.5" style="2" customWidth="1"/>
    <col min="8" max="8" width="10.33203125" style="2" customWidth="1"/>
    <col min="9" max="9" width="16.6640625" style="2" customWidth="1"/>
    <col min="10" max="10" width="4.6640625" style="2" customWidth="1"/>
    <col min="11" max="11" width="8.1640625" style="2" customWidth="1"/>
    <col min="12" max="12" width="8.5" style="2" customWidth="1"/>
    <col min="13" max="13" width="13.5" style="2" customWidth="1"/>
    <col min="14" max="14" width="9.1640625" style="2" customWidth="1"/>
    <col min="15" max="16384" width="11.1640625" style="2"/>
  </cols>
  <sheetData>
    <row r="1" spans="1:15" ht="16" x14ac:dyDescent="0.2">
      <c r="A1" s="42" t="s">
        <v>24</v>
      </c>
    </row>
    <row r="2" spans="1:15" ht="17" thickBot="1" x14ac:dyDescent="0.25">
      <c r="A2" s="41" t="s">
        <v>83</v>
      </c>
      <c r="B2" s="131" t="s">
        <v>34</v>
      </c>
      <c r="C2" s="131"/>
      <c r="D2" s="131"/>
      <c r="E2" s="131"/>
      <c r="F2" s="131"/>
      <c r="G2" s="131"/>
      <c r="H2" s="131"/>
      <c r="I2" s="131"/>
      <c r="J2" s="11"/>
      <c r="K2" s="11"/>
      <c r="L2" s="11"/>
      <c r="M2" s="11"/>
      <c r="N2" s="11"/>
    </row>
    <row r="3" spans="1:15" ht="40" customHeight="1" thickBot="1" x14ac:dyDescent="0.2">
      <c r="A3" s="27" t="s">
        <v>68</v>
      </c>
      <c r="B3" s="19" t="s">
        <v>35</v>
      </c>
      <c r="C3" s="20" t="s">
        <v>41</v>
      </c>
      <c r="D3" s="20" t="s">
        <v>42</v>
      </c>
      <c r="E3" s="64" t="s">
        <v>39</v>
      </c>
      <c r="F3" s="20" t="s">
        <v>40</v>
      </c>
      <c r="G3" s="20" t="s">
        <v>36</v>
      </c>
      <c r="H3" s="20" t="s">
        <v>37</v>
      </c>
      <c r="I3" s="21" t="s">
        <v>38</v>
      </c>
      <c r="K3" s="46" t="s">
        <v>58</v>
      </c>
      <c r="L3" s="46" t="s">
        <v>63</v>
      </c>
      <c r="M3" s="46" t="s">
        <v>64</v>
      </c>
      <c r="N3" s="52" t="s">
        <v>62</v>
      </c>
    </row>
    <row r="4" spans="1:15" ht="15" customHeight="1" x14ac:dyDescent="0.15">
      <c r="A4" s="14" t="s">
        <v>76</v>
      </c>
      <c r="B4" s="6"/>
      <c r="C4" s="6"/>
      <c r="D4" s="6"/>
      <c r="E4" s="6"/>
      <c r="F4" s="6"/>
      <c r="G4" s="6"/>
      <c r="H4" s="6"/>
      <c r="I4" s="7"/>
      <c r="M4" s="3"/>
      <c r="N4" s="30"/>
    </row>
    <row r="5" spans="1:15" ht="15" customHeight="1" x14ac:dyDescent="0.15">
      <c r="A5" s="32" t="s">
        <v>69</v>
      </c>
      <c r="I5" s="18"/>
      <c r="M5" s="3"/>
      <c r="N5" s="30"/>
    </row>
    <row r="6" spans="1:15" ht="15" customHeight="1" x14ac:dyDescent="0.15">
      <c r="A6" s="32" t="s">
        <v>70</v>
      </c>
      <c r="I6" s="18"/>
      <c r="M6" s="3"/>
      <c r="N6" s="30"/>
    </row>
    <row r="7" spans="1:15" ht="15" customHeight="1" x14ac:dyDescent="0.15">
      <c r="A7" s="32" t="s">
        <v>71</v>
      </c>
      <c r="I7" s="18"/>
      <c r="M7" s="3"/>
      <c r="N7" s="30"/>
    </row>
    <row r="8" spans="1:15" ht="15" customHeight="1" x14ac:dyDescent="0.15">
      <c r="A8" s="32" t="s">
        <v>95</v>
      </c>
      <c r="I8" s="18"/>
      <c r="M8" s="3"/>
      <c r="N8" s="30"/>
    </row>
    <row r="9" spans="1:15" ht="15" customHeight="1" x14ac:dyDescent="0.15">
      <c r="A9" s="8" t="s">
        <v>72</v>
      </c>
      <c r="I9" s="18"/>
      <c r="K9" s="2">
        <v>0</v>
      </c>
      <c r="L9" s="2">
        <v>0</v>
      </c>
      <c r="M9" s="3">
        <v>0</v>
      </c>
      <c r="N9" s="30">
        <f t="shared" ref="N9:N10" si="0">M9*100</f>
        <v>0</v>
      </c>
    </row>
    <row r="10" spans="1:15" ht="15" customHeight="1" x14ac:dyDescent="0.15">
      <c r="A10" s="8" t="s">
        <v>73</v>
      </c>
      <c r="B10" s="9"/>
      <c r="C10" s="17"/>
      <c r="D10" s="17"/>
      <c r="E10" s="17"/>
      <c r="F10" s="17"/>
      <c r="G10" s="17"/>
      <c r="H10" s="9"/>
      <c r="I10" s="39"/>
      <c r="K10" s="2">
        <v>8</v>
      </c>
      <c r="L10" s="2">
        <v>2.5</v>
      </c>
      <c r="M10" s="3">
        <f>L10/8</f>
        <v>0.3125</v>
      </c>
      <c r="N10" s="30">
        <f t="shared" si="0"/>
        <v>31.25</v>
      </c>
      <c r="O10" s="57"/>
    </row>
    <row r="11" spans="1:15" ht="40" customHeight="1" thickBot="1" x14ac:dyDescent="0.2">
      <c r="A11" s="33" t="s">
        <v>74</v>
      </c>
      <c r="B11" s="11"/>
      <c r="C11" s="11"/>
      <c r="D11" s="11"/>
      <c r="E11" s="11"/>
      <c r="F11" s="11"/>
      <c r="G11" s="11"/>
      <c r="H11" s="11"/>
      <c r="I11" s="13"/>
      <c r="M11" s="3"/>
      <c r="N11" s="30"/>
    </row>
    <row r="12" spans="1:15" ht="15" customHeight="1" x14ac:dyDescent="0.15">
      <c r="A12" s="5" t="s">
        <v>75</v>
      </c>
      <c r="B12" s="6"/>
      <c r="C12" s="6"/>
      <c r="D12" s="6"/>
      <c r="E12" s="6"/>
      <c r="F12" s="6"/>
      <c r="G12" s="6"/>
      <c r="H12" s="6"/>
      <c r="I12" s="7"/>
      <c r="M12" s="3"/>
      <c r="N12" s="30"/>
    </row>
    <row r="13" spans="1:15" ht="40" customHeight="1" x14ac:dyDescent="0.15">
      <c r="A13" s="32" t="s">
        <v>96</v>
      </c>
      <c r="I13" s="18"/>
      <c r="M13" s="3"/>
      <c r="N13" s="30"/>
    </row>
    <row r="14" spans="1:15" ht="40" customHeight="1" thickBot="1" x14ac:dyDescent="0.2">
      <c r="A14" s="33" t="s">
        <v>97</v>
      </c>
      <c r="B14" s="11"/>
      <c r="C14" s="11"/>
      <c r="D14" s="11"/>
      <c r="E14" s="11"/>
      <c r="F14" s="11"/>
      <c r="G14" s="11"/>
      <c r="H14" s="11"/>
      <c r="I14" s="13"/>
      <c r="M14" s="3"/>
      <c r="N14" s="30"/>
    </row>
    <row r="15" spans="1:15" ht="15" customHeight="1" x14ac:dyDescent="0.15">
      <c r="A15" s="28"/>
      <c r="N15" s="18"/>
    </row>
    <row r="16" spans="1:15" ht="15" customHeight="1" thickBot="1" x14ac:dyDescent="0.2">
      <c r="J16" s="4"/>
      <c r="K16" s="4">
        <f>AVERAGE(K4:K14)</f>
        <v>4</v>
      </c>
      <c r="L16" s="4">
        <f>AVERAGE(L4:L14)</f>
        <v>1.25</v>
      </c>
      <c r="M16" s="4">
        <f>AVERAGE(M4:M14)</f>
        <v>0.15625</v>
      </c>
      <c r="N16" s="31">
        <f>AVERAGE(N4:N14)</f>
        <v>15.625</v>
      </c>
    </row>
    <row r="17" spans="1:14" ht="15" customHeight="1" x14ac:dyDescent="0.15">
      <c r="J17" s="6"/>
      <c r="K17" s="6"/>
      <c r="L17" s="6"/>
      <c r="M17" s="6"/>
      <c r="N17" s="7"/>
    </row>
    <row r="18" spans="1:14" ht="15" customHeight="1" thickBot="1" x14ac:dyDescent="0.25">
      <c r="A18" s="41" t="s">
        <v>77</v>
      </c>
      <c r="B18" s="131" t="s">
        <v>34</v>
      </c>
      <c r="C18" s="131"/>
      <c r="D18" s="131"/>
      <c r="E18" s="131"/>
      <c r="F18" s="131"/>
      <c r="G18" s="131"/>
      <c r="H18" s="131"/>
      <c r="I18" s="131"/>
      <c r="N18" s="18"/>
    </row>
    <row r="19" spans="1:14" ht="40" customHeight="1" thickBot="1" x14ac:dyDescent="0.2">
      <c r="A19" s="27" t="s">
        <v>68</v>
      </c>
      <c r="B19" s="19" t="s">
        <v>35</v>
      </c>
      <c r="C19" s="20" t="s">
        <v>41</v>
      </c>
      <c r="D19" s="20" t="s">
        <v>42</v>
      </c>
      <c r="E19" s="64" t="s">
        <v>39</v>
      </c>
      <c r="F19" s="20" t="s">
        <v>40</v>
      </c>
      <c r="G19" s="20" t="s">
        <v>36</v>
      </c>
      <c r="H19" s="20" t="s">
        <v>37</v>
      </c>
      <c r="I19" s="21" t="s">
        <v>38</v>
      </c>
      <c r="K19" s="46" t="s">
        <v>58</v>
      </c>
      <c r="L19" s="46" t="s">
        <v>63</v>
      </c>
      <c r="M19" s="46" t="s">
        <v>64</v>
      </c>
      <c r="N19" s="52" t="s">
        <v>62</v>
      </c>
    </row>
    <row r="20" spans="1:14" ht="15" customHeight="1" x14ac:dyDescent="0.15">
      <c r="A20" s="14" t="s">
        <v>76</v>
      </c>
      <c r="B20" s="6"/>
      <c r="C20" s="6"/>
      <c r="D20" s="6"/>
      <c r="E20" s="6"/>
      <c r="F20" s="6"/>
      <c r="G20" s="6"/>
      <c r="H20" s="6"/>
      <c r="I20" s="7"/>
      <c r="M20" s="3"/>
      <c r="N20" s="30"/>
    </row>
    <row r="21" spans="1:14" ht="15" customHeight="1" x14ac:dyDescent="0.15">
      <c r="A21" s="32" t="s">
        <v>69</v>
      </c>
      <c r="I21" s="18"/>
      <c r="M21" s="3"/>
      <c r="N21" s="30"/>
    </row>
    <row r="22" spans="1:14" ht="15" customHeight="1" x14ac:dyDescent="0.15">
      <c r="A22" s="32" t="s">
        <v>70</v>
      </c>
      <c r="I22" s="18"/>
      <c r="M22" s="3"/>
      <c r="N22" s="30"/>
    </row>
    <row r="23" spans="1:14" ht="15" customHeight="1" x14ac:dyDescent="0.15">
      <c r="A23" s="32" t="s">
        <v>71</v>
      </c>
      <c r="I23" s="18"/>
      <c r="M23" s="3"/>
      <c r="N23" s="30"/>
    </row>
    <row r="24" spans="1:14" ht="15" customHeight="1" x14ac:dyDescent="0.15">
      <c r="A24" s="32" t="s">
        <v>95</v>
      </c>
      <c r="I24" s="18"/>
      <c r="M24" s="3"/>
      <c r="N24" s="30"/>
    </row>
    <row r="25" spans="1:14" ht="15" customHeight="1" x14ac:dyDescent="0.15">
      <c r="A25" s="32" t="s">
        <v>72</v>
      </c>
      <c r="I25" s="18"/>
      <c r="M25" s="3"/>
      <c r="N25" s="30"/>
    </row>
    <row r="26" spans="1:14" ht="15" customHeight="1" x14ac:dyDescent="0.15">
      <c r="A26" s="32" t="s">
        <v>73</v>
      </c>
      <c r="I26" s="18"/>
      <c r="M26" s="3"/>
      <c r="N26" s="30"/>
    </row>
    <row r="27" spans="1:14" ht="40" customHeight="1" thickBot="1" x14ac:dyDescent="0.2">
      <c r="A27" s="40" t="s">
        <v>74</v>
      </c>
      <c r="B27" s="12"/>
      <c r="C27" s="36"/>
      <c r="D27" s="11"/>
      <c r="E27" s="36"/>
      <c r="F27" s="36"/>
      <c r="G27" s="11"/>
      <c r="H27" s="25"/>
      <c r="I27" s="26"/>
      <c r="K27" s="2">
        <v>6</v>
      </c>
      <c r="L27" s="2">
        <v>3</v>
      </c>
      <c r="M27" s="3">
        <f>L27/6</f>
        <v>0.5</v>
      </c>
      <c r="N27" s="30">
        <f t="shared" ref="N27" si="1">M27*100</f>
        <v>50</v>
      </c>
    </row>
    <row r="28" spans="1:14" ht="15" customHeight="1" x14ac:dyDescent="0.15">
      <c r="A28" s="5" t="s">
        <v>75</v>
      </c>
      <c r="B28" s="6"/>
      <c r="C28" s="6"/>
      <c r="D28" s="6"/>
      <c r="E28" s="6"/>
      <c r="F28" s="6"/>
      <c r="G28" s="6"/>
      <c r="H28" s="6"/>
      <c r="I28" s="7"/>
      <c r="M28" s="3"/>
      <c r="N28" s="30"/>
    </row>
    <row r="29" spans="1:14" ht="40" customHeight="1" x14ac:dyDescent="0.15">
      <c r="A29" s="32" t="s">
        <v>96</v>
      </c>
      <c r="I29" s="18"/>
      <c r="M29" s="3"/>
      <c r="N29" s="30"/>
    </row>
    <row r="30" spans="1:14" ht="40" customHeight="1" thickBot="1" x14ac:dyDescent="0.2">
      <c r="A30" s="33" t="s">
        <v>97</v>
      </c>
      <c r="B30" s="11"/>
      <c r="C30" s="11"/>
      <c r="D30" s="11"/>
      <c r="E30" s="11"/>
      <c r="F30" s="11"/>
      <c r="G30" s="11"/>
      <c r="H30" s="11"/>
      <c r="I30" s="13"/>
      <c r="M30" s="3"/>
      <c r="N30" s="30"/>
    </row>
    <row r="31" spans="1:14" ht="15" customHeight="1" x14ac:dyDescent="0.15">
      <c r="A31" s="28"/>
      <c r="N31" s="18"/>
    </row>
    <row r="32" spans="1:14" ht="15" customHeight="1" thickBot="1" x14ac:dyDescent="0.2">
      <c r="A32" s="28"/>
      <c r="J32" s="43"/>
      <c r="K32" s="43">
        <f>AVERAGE(K20:K30)</f>
        <v>6</v>
      </c>
      <c r="L32" s="43">
        <f>AVERAGE(L20:L30)</f>
        <v>3</v>
      </c>
      <c r="M32" s="43">
        <f>AVERAGE(M20:M30)</f>
        <v>0.5</v>
      </c>
      <c r="N32" s="65">
        <f>AVERAGE(N20:N30)</f>
        <v>50</v>
      </c>
    </row>
    <row r="33" spans="1:15" ht="15" customHeight="1" x14ac:dyDescent="0.2">
      <c r="A33" s="42"/>
      <c r="N33" s="18"/>
    </row>
    <row r="34" spans="1:15" ht="15" customHeight="1" thickBot="1" x14ac:dyDescent="0.25">
      <c r="A34" s="41" t="s">
        <v>82</v>
      </c>
      <c r="B34" s="131" t="s">
        <v>34</v>
      </c>
      <c r="C34" s="131"/>
      <c r="D34" s="131"/>
      <c r="E34" s="131"/>
      <c r="F34" s="131"/>
      <c r="G34" s="131"/>
      <c r="H34" s="131"/>
      <c r="I34" s="131"/>
      <c r="N34" s="18"/>
      <c r="O34" s="57"/>
    </row>
    <row r="35" spans="1:15" ht="40" customHeight="1" thickBot="1" x14ac:dyDescent="0.2">
      <c r="A35" s="27" t="s">
        <v>68</v>
      </c>
      <c r="B35" s="19" t="s">
        <v>35</v>
      </c>
      <c r="C35" s="20" t="s">
        <v>41</v>
      </c>
      <c r="D35" s="20" t="s">
        <v>42</v>
      </c>
      <c r="E35" s="64" t="s">
        <v>39</v>
      </c>
      <c r="F35" s="20" t="s">
        <v>40</v>
      </c>
      <c r="G35" s="20" t="s">
        <v>36</v>
      </c>
      <c r="H35" s="20" t="s">
        <v>37</v>
      </c>
      <c r="I35" s="21" t="s">
        <v>38</v>
      </c>
      <c r="K35" s="46" t="s">
        <v>58</v>
      </c>
      <c r="L35" s="46" t="s">
        <v>63</v>
      </c>
      <c r="M35" s="46" t="s">
        <v>64</v>
      </c>
      <c r="N35" s="52" t="s">
        <v>62</v>
      </c>
    </row>
    <row r="36" spans="1:15" ht="15" customHeight="1" x14ac:dyDescent="0.15">
      <c r="A36" s="14" t="s">
        <v>76</v>
      </c>
      <c r="B36" s="6"/>
      <c r="C36" s="6"/>
      <c r="D36" s="6"/>
      <c r="E36" s="6"/>
      <c r="F36" s="6"/>
      <c r="G36" s="6"/>
      <c r="H36" s="6"/>
      <c r="I36" s="7"/>
      <c r="M36" s="3"/>
      <c r="N36" s="30"/>
    </row>
    <row r="37" spans="1:15" ht="15" customHeight="1" x14ac:dyDescent="0.15">
      <c r="A37" s="32" t="s">
        <v>69</v>
      </c>
      <c r="I37" s="18"/>
      <c r="M37" s="3"/>
      <c r="N37" s="30"/>
    </row>
    <row r="38" spans="1:15" ht="15" customHeight="1" x14ac:dyDescent="0.15">
      <c r="A38" s="32" t="s">
        <v>70</v>
      </c>
      <c r="I38" s="18"/>
      <c r="M38" s="3"/>
      <c r="N38" s="30"/>
    </row>
    <row r="39" spans="1:15" ht="15" customHeight="1" x14ac:dyDescent="0.15">
      <c r="A39" s="32" t="s">
        <v>71</v>
      </c>
      <c r="I39" s="18"/>
      <c r="M39" s="3"/>
      <c r="N39" s="30"/>
    </row>
    <row r="40" spans="1:15" ht="15" customHeight="1" x14ac:dyDescent="0.15">
      <c r="A40" s="32" t="s">
        <v>95</v>
      </c>
      <c r="I40" s="18"/>
      <c r="M40" s="3"/>
      <c r="N40" s="30"/>
    </row>
    <row r="41" spans="1:15" ht="15" customHeight="1" x14ac:dyDescent="0.15">
      <c r="A41" s="8" t="s">
        <v>72</v>
      </c>
      <c r="I41" s="18"/>
      <c r="K41" s="2">
        <v>0</v>
      </c>
      <c r="L41" s="2">
        <v>0</v>
      </c>
      <c r="M41" s="3">
        <v>0</v>
      </c>
      <c r="N41" s="30">
        <f t="shared" ref="N41" si="2">M41*100</f>
        <v>0</v>
      </c>
    </row>
    <row r="42" spans="1:15" ht="15" customHeight="1" x14ac:dyDescent="0.15">
      <c r="A42" s="32" t="s">
        <v>73</v>
      </c>
      <c r="I42" s="18"/>
      <c r="M42" s="3"/>
      <c r="N42" s="30"/>
    </row>
    <row r="43" spans="1:15" ht="40" customHeight="1" thickBot="1" x14ac:dyDescent="0.2">
      <c r="A43" s="33" t="s">
        <v>74</v>
      </c>
      <c r="B43" s="11"/>
      <c r="C43" s="11"/>
      <c r="D43" s="11"/>
      <c r="E43" s="11"/>
      <c r="F43" s="11"/>
      <c r="G43" s="11"/>
      <c r="H43" s="11"/>
      <c r="I43" s="13"/>
      <c r="M43" s="3"/>
      <c r="N43" s="30"/>
    </row>
    <row r="44" spans="1:15" ht="15" customHeight="1" x14ac:dyDescent="0.15">
      <c r="A44" s="5" t="s">
        <v>75</v>
      </c>
      <c r="B44" s="6"/>
      <c r="C44" s="6"/>
      <c r="D44" s="6"/>
      <c r="E44" s="6"/>
      <c r="F44" s="6"/>
      <c r="G44" s="6"/>
      <c r="H44" s="6"/>
      <c r="I44" s="7"/>
      <c r="M44" s="3"/>
      <c r="N44" s="30"/>
    </row>
    <row r="45" spans="1:15" ht="40" customHeight="1" x14ac:dyDescent="0.15">
      <c r="A45" s="32" t="s">
        <v>96</v>
      </c>
      <c r="I45" s="18"/>
      <c r="M45" s="3"/>
      <c r="N45" s="30"/>
    </row>
    <row r="46" spans="1:15" ht="40" customHeight="1" thickBot="1" x14ac:dyDescent="0.2">
      <c r="A46" s="33" t="s">
        <v>97</v>
      </c>
      <c r="B46" s="11"/>
      <c r="C46" s="11"/>
      <c r="D46" s="11"/>
      <c r="E46" s="11"/>
      <c r="F46" s="11"/>
      <c r="G46" s="11"/>
      <c r="H46" s="11"/>
      <c r="I46" s="13"/>
      <c r="M46" s="3"/>
      <c r="N46" s="30"/>
    </row>
    <row r="47" spans="1:15" ht="15" customHeight="1" x14ac:dyDescent="0.15">
      <c r="A47" s="28"/>
      <c r="N47" s="18"/>
    </row>
    <row r="48" spans="1:15" ht="15" customHeight="1" thickBot="1" x14ac:dyDescent="0.2">
      <c r="A48" s="28"/>
      <c r="J48" s="43"/>
      <c r="K48" s="43">
        <f>AVERAGE(K36:K46)</f>
        <v>0</v>
      </c>
      <c r="L48" s="43">
        <f>AVERAGE(L36:L46)</f>
        <v>0</v>
      </c>
      <c r="M48" s="43">
        <f>AVERAGE(M36:M46)</f>
        <v>0</v>
      </c>
      <c r="N48" s="65">
        <f>AVERAGE(N36:N46)</f>
        <v>0</v>
      </c>
    </row>
    <row r="49" spans="1:14" ht="15" customHeight="1" x14ac:dyDescent="0.15"/>
    <row r="50" spans="1:14" ht="15" customHeight="1" thickBot="1" x14ac:dyDescent="0.25">
      <c r="A50" s="41" t="s">
        <v>81</v>
      </c>
      <c r="B50" s="131" t="s">
        <v>34</v>
      </c>
      <c r="C50" s="131"/>
      <c r="D50" s="131"/>
      <c r="E50" s="131"/>
      <c r="F50" s="131"/>
      <c r="G50" s="131"/>
      <c r="H50" s="131"/>
      <c r="I50" s="131"/>
      <c r="N50" s="18"/>
    </row>
    <row r="51" spans="1:14" ht="40" customHeight="1" thickBot="1" x14ac:dyDescent="0.2">
      <c r="A51" s="27" t="s">
        <v>68</v>
      </c>
      <c r="B51" s="19" t="s">
        <v>35</v>
      </c>
      <c r="C51" s="20" t="s">
        <v>41</v>
      </c>
      <c r="D51" s="20" t="s">
        <v>42</v>
      </c>
      <c r="E51" s="64" t="s">
        <v>39</v>
      </c>
      <c r="F51" s="20" t="s">
        <v>40</v>
      </c>
      <c r="G51" s="20" t="s">
        <v>36</v>
      </c>
      <c r="H51" s="20" t="s">
        <v>37</v>
      </c>
      <c r="I51" s="21" t="s">
        <v>38</v>
      </c>
      <c r="K51" s="46" t="s">
        <v>58</v>
      </c>
      <c r="L51" s="46" t="s">
        <v>63</v>
      </c>
      <c r="M51" s="46" t="s">
        <v>64</v>
      </c>
      <c r="N51" s="52" t="s">
        <v>62</v>
      </c>
    </row>
    <row r="52" spans="1:14" ht="15" customHeight="1" x14ac:dyDescent="0.15">
      <c r="A52" s="14" t="s">
        <v>76</v>
      </c>
      <c r="B52" s="6"/>
      <c r="C52" s="6"/>
      <c r="D52" s="6"/>
      <c r="E52" s="6"/>
      <c r="F52" s="6"/>
      <c r="G52" s="6"/>
      <c r="H52" s="6"/>
      <c r="I52" s="7"/>
      <c r="M52" s="3"/>
      <c r="N52" s="30"/>
    </row>
    <row r="53" spans="1:14" ht="15" customHeight="1" x14ac:dyDescent="0.15">
      <c r="A53" s="32" t="s">
        <v>69</v>
      </c>
      <c r="I53" s="18"/>
      <c r="M53" s="3"/>
      <c r="N53" s="30"/>
    </row>
    <row r="54" spans="1:14" ht="15" customHeight="1" x14ac:dyDescent="0.15">
      <c r="A54" s="32" t="s">
        <v>70</v>
      </c>
      <c r="I54" s="18"/>
      <c r="M54" s="3"/>
      <c r="N54" s="30"/>
    </row>
    <row r="55" spans="1:14" ht="15" customHeight="1" x14ac:dyDescent="0.15">
      <c r="A55" s="32" t="s">
        <v>71</v>
      </c>
      <c r="I55" s="18"/>
      <c r="M55" s="3"/>
      <c r="N55" s="30"/>
    </row>
    <row r="56" spans="1:14" ht="15" customHeight="1" x14ac:dyDescent="0.15">
      <c r="A56" s="32" t="s">
        <v>95</v>
      </c>
      <c r="I56" s="18"/>
      <c r="M56" s="3"/>
      <c r="N56" s="30"/>
    </row>
    <row r="57" spans="1:14" ht="15" customHeight="1" x14ac:dyDescent="0.15">
      <c r="A57" s="8" t="s">
        <v>72</v>
      </c>
      <c r="I57" s="18"/>
      <c r="K57" s="2">
        <v>0</v>
      </c>
      <c r="L57" s="2">
        <v>0</v>
      </c>
      <c r="M57" s="3">
        <v>0</v>
      </c>
      <c r="N57" s="30">
        <f t="shared" ref="N57" si="3">M57*100</f>
        <v>0</v>
      </c>
    </row>
    <row r="58" spans="1:14" ht="15" customHeight="1" x14ac:dyDescent="0.15">
      <c r="A58" s="32" t="s">
        <v>73</v>
      </c>
      <c r="I58" s="18"/>
      <c r="M58" s="3"/>
      <c r="N58" s="30"/>
    </row>
    <row r="59" spans="1:14" ht="40" customHeight="1" thickBot="1" x14ac:dyDescent="0.2">
      <c r="A59" s="33" t="s">
        <v>74</v>
      </c>
      <c r="B59" s="11"/>
      <c r="C59" s="11"/>
      <c r="D59" s="11"/>
      <c r="E59" s="11"/>
      <c r="F59" s="11"/>
      <c r="G59" s="11"/>
      <c r="H59" s="11"/>
      <c r="I59" s="13"/>
      <c r="M59" s="3"/>
      <c r="N59" s="30"/>
    </row>
    <row r="60" spans="1:14" ht="15" customHeight="1" x14ac:dyDescent="0.15">
      <c r="A60" s="5" t="s">
        <v>75</v>
      </c>
      <c r="B60" s="6"/>
      <c r="C60" s="6"/>
      <c r="D60" s="6"/>
      <c r="E60" s="6"/>
      <c r="F60" s="6"/>
      <c r="G60" s="6"/>
      <c r="H60" s="6"/>
      <c r="I60" s="7"/>
      <c r="M60" s="3"/>
      <c r="N60" s="30"/>
    </row>
    <row r="61" spans="1:14" ht="40" customHeight="1" x14ac:dyDescent="0.15">
      <c r="A61" s="32" t="s">
        <v>96</v>
      </c>
      <c r="I61" s="18"/>
      <c r="M61" s="3"/>
      <c r="N61" s="30"/>
    </row>
    <row r="62" spans="1:14" ht="40" customHeight="1" thickBot="1" x14ac:dyDescent="0.2">
      <c r="A62" s="33" t="s">
        <v>97</v>
      </c>
      <c r="B62" s="11"/>
      <c r="C62" s="11"/>
      <c r="D62" s="11"/>
      <c r="E62" s="11"/>
      <c r="F62" s="11"/>
      <c r="G62" s="11"/>
      <c r="H62" s="11"/>
      <c r="I62" s="13"/>
      <c r="M62" s="3"/>
      <c r="N62" s="30"/>
    </row>
    <row r="63" spans="1:14" ht="15" customHeight="1" x14ac:dyDescent="0.15">
      <c r="A63" s="28"/>
      <c r="N63" s="18"/>
    </row>
    <row r="64" spans="1:14" ht="15" customHeight="1" thickBot="1" x14ac:dyDescent="0.2">
      <c r="J64" s="4"/>
      <c r="K64" s="4">
        <f>AVERAGE(K52:K62)</f>
        <v>0</v>
      </c>
      <c r="L64" s="4">
        <f>AVERAGE(L52:L62)</f>
        <v>0</v>
      </c>
      <c r="M64" s="4">
        <f>AVERAGE(M52:M62)</f>
        <v>0</v>
      </c>
      <c r="N64" s="31">
        <f>AVERAGE(N52:N62)</f>
        <v>0</v>
      </c>
    </row>
    <row r="65" spans="1:14" ht="15" customHeight="1" x14ac:dyDescent="0.15">
      <c r="J65" s="6"/>
      <c r="K65" s="6"/>
      <c r="L65" s="6"/>
      <c r="M65" s="6"/>
      <c r="N65" s="7"/>
    </row>
    <row r="66" spans="1:14" ht="15" customHeight="1" thickBot="1" x14ac:dyDescent="0.25">
      <c r="A66" s="41" t="s">
        <v>78</v>
      </c>
      <c r="B66" s="131" t="s">
        <v>34</v>
      </c>
      <c r="C66" s="131"/>
      <c r="D66" s="131"/>
      <c r="E66" s="131"/>
      <c r="F66" s="131"/>
      <c r="G66" s="131"/>
      <c r="H66" s="131"/>
      <c r="I66" s="131"/>
      <c r="N66" s="18"/>
    </row>
    <row r="67" spans="1:14" ht="40" customHeight="1" thickBot="1" x14ac:dyDescent="0.2">
      <c r="A67" s="27" t="s">
        <v>68</v>
      </c>
      <c r="B67" s="19" t="s">
        <v>35</v>
      </c>
      <c r="C67" s="20" t="s">
        <v>41</v>
      </c>
      <c r="D67" s="20" t="s">
        <v>42</v>
      </c>
      <c r="E67" s="64" t="s">
        <v>39</v>
      </c>
      <c r="F67" s="20" t="s">
        <v>40</v>
      </c>
      <c r="G67" s="20" t="s">
        <v>36</v>
      </c>
      <c r="H67" s="20" t="s">
        <v>37</v>
      </c>
      <c r="I67" s="21" t="s">
        <v>38</v>
      </c>
      <c r="K67" s="46" t="s">
        <v>58</v>
      </c>
      <c r="L67" s="46" t="s">
        <v>63</v>
      </c>
      <c r="M67" s="46" t="s">
        <v>64</v>
      </c>
      <c r="N67" s="52" t="s">
        <v>62</v>
      </c>
    </row>
    <row r="68" spans="1:14" ht="15" customHeight="1" x14ac:dyDescent="0.15">
      <c r="A68" s="14" t="s">
        <v>76</v>
      </c>
      <c r="B68" s="6"/>
      <c r="C68" s="6"/>
      <c r="D68" s="6"/>
      <c r="E68" s="6"/>
      <c r="F68" s="6"/>
      <c r="G68" s="6"/>
      <c r="H68" s="6"/>
      <c r="I68" s="7"/>
      <c r="M68" s="3"/>
      <c r="N68" s="30"/>
    </row>
    <row r="69" spans="1:14" ht="15" customHeight="1" x14ac:dyDescent="0.15">
      <c r="A69" s="32" t="s">
        <v>69</v>
      </c>
      <c r="I69" s="18"/>
      <c r="M69" s="3"/>
      <c r="N69" s="30"/>
    </row>
    <row r="70" spans="1:14" ht="15" customHeight="1" x14ac:dyDescent="0.15">
      <c r="A70" s="32" t="s">
        <v>70</v>
      </c>
      <c r="I70" s="18"/>
      <c r="M70" s="3"/>
      <c r="N70" s="30"/>
    </row>
    <row r="71" spans="1:14" ht="15" customHeight="1" x14ac:dyDescent="0.15">
      <c r="A71" s="32" t="s">
        <v>71</v>
      </c>
      <c r="I71" s="18"/>
      <c r="M71" s="3"/>
      <c r="N71" s="30"/>
    </row>
    <row r="72" spans="1:14" ht="15" customHeight="1" x14ac:dyDescent="0.15">
      <c r="A72" s="32" t="s">
        <v>95</v>
      </c>
      <c r="I72" s="18"/>
      <c r="M72" s="3"/>
      <c r="N72" s="30"/>
    </row>
    <row r="73" spans="1:14" ht="15" customHeight="1" x14ac:dyDescent="0.15">
      <c r="A73" s="8" t="s">
        <v>72</v>
      </c>
      <c r="I73" s="18"/>
      <c r="K73" s="2">
        <v>0</v>
      </c>
      <c r="L73" s="2">
        <v>0</v>
      </c>
      <c r="M73" s="3">
        <v>0</v>
      </c>
      <c r="N73" s="30">
        <f t="shared" ref="N73" si="4">M73*100</f>
        <v>0</v>
      </c>
    </row>
    <row r="74" spans="1:14" ht="15" customHeight="1" x14ac:dyDescent="0.15">
      <c r="A74" s="32" t="s">
        <v>73</v>
      </c>
      <c r="I74" s="18"/>
      <c r="M74" s="3"/>
      <c r="N74" s="30"/>
    </row>
    <row r="75" spans="1:14" ht="40" customHeight="1" thickBot="1" x14ac:dyDescent="0.2">
      <c r="A75" s="33" t="s">
        <v>74</v>
      </c>
      <c r="B75" s="11"/>
      <c r="C75" s="11"/>
      <c r="D75" s="11"/>
      <c r="E75" s="11"/>
      <c r="F75" s="11"/>
      <c r="G75" s="11"/>
      <c r="H75" s="11"/>
      <c r="I75" s="13"/>
      <c r="M75" s="3"/>
      <c r="N75" s="30"/>
    </row>
    <row r="76" spans="1:14" ht="15" customHeight="1" x14ac:dyDescent="0.15">
      <c r="A76" s="5" t="s">
        <v>75</v>
      </c>
      <c r="B76" s="6"/>
      <c r="C76" s="6"/>
      <c r="D76" s="6"/>
      <c r="E76" s="6"/>
      <c r="F76" s="6"/>
      <c r="G76" s="6"/>
      <c r="H76" s="6"/>
      <c r="I76" s="7"/>
      <c r="M76" s="3"/>
      <c r="N76" s="30"/>
    </row>
    <row r="77" spans="1:14" ht="40" customHeight="1" x14ac:dyDescent="0.15">
      <c r="A77" s="32" t="s">
        <v>96</v>
      </c>
      <c r="I77" s="18"/>
      <c r="M77" s="3"/>
      <c r="N77" s="30"/>
    </row>
    <row r="78" spans="1:14" ht="40" customHeight="1" thickBot="1" x14ac:dyDescent="0.2">
      <c r="A78" s="33" t="s">
        <v>97</v>
      </c>
      <c r="B78" s="11"/>
      <c r="C78" s="11"/>
      <c r="D78" s="11"/>
      <c r="E78" s="11"/>
      <c r="F78" s="11"/>
      <c r="G78" s="11"/>
      <c r="H78" s="11"/>
      <c r="I78" s="13"/>
      <c r="M78" s="3"/>
      <c r="N78" s="30"/>
    </row>
    <row r="79" spans="1:14" ht="15" customHeight="1" x14ac:dyDescent="0.15">
      <c r="A79" s="28"/>
      <c r="N79" s="18"/>
    </row>
    <row r="80" spans="1:14" ht="15" customHeight="1" thickBot="1" x14ac:dyDescent="0.2">
      <c r="A80" s="28"/>
      <c r="J80" s="43"/>
      <c r="K80" s="43">
        <f>AVERAGE(K68:K78)</f>
        <v>0</v>
      </c>
      <c r="L80" s="43">
        <f>AVERAGE(L68:L78)</f>
        <v>0</v>
      </c>
      <c r="M80" s="43">
        <f>AVERAGE(M68:M78)</f>
        <v>0</v>
      </c>
      <c r="N80" s="65">
        <f>AVERAGE(N68:N78)</f>
        <v>0</v>
      </c>
    </row>
    <row r="81" spans="1:14" ht="16" x14ac:dyDescent="0.2">
      <c r="A81" s="42"/>
      <c r="N81" s="18"/>
    </row>
    <row r="82" spans="1:14" ht="15" customHeight="1" thickBot="1" x14ac:dyDescent="0.25">
      <c r="A82" s="41" t="s">
        <v>79</v>
      </c>
      <c r="B82" s="131" t="s">
        <v>34</v>
      </c>
      <c r="C82" s="131"/>
      <c r="D82" s="131"/>
      <c r="E82" s="131"/>
      <c r="F82" s="131"/>
      <c r="G82" s="131"/>
      <c r="H82" s="131"/>
      <c r="I82" s="131"/>
      <c r="N82" s="18"/>
    </row>
    <row r="83" spans="1:14" ht="40" customHeight="1" thickBot="1" x14ac:dyDescent="0.2">
      <c r="A83" s="27" t="s">
        <v>68</v>
      </c>
      <c r="B83" s="19" t="s">
        <v>35</v>
      </c>
      <c r="C83" s="20" t="s">
        <v>41</v>
      </c>
      <c r="D83" s="20" t="s">
        <v>42</v>
      </c>
      <c r="E83" s="64" t="s">
        <v>39</v>
      </c>
      <c r="F83" s="20" t="s">
        <v>40</v>
      </c>
      <c r="G83" s="20" t="s">
        <v>36</v>
      </c>
      <c r="H83" s="20" t="s">
        <v>37</v>
      </c>
      <c r="I83" s="21" t="s">
        <v>38</v>
      </c>
      <c r="K83" s="46" t="s">
        <v>58</v>
      </c>
      <c r="L83" s="46" t="s">
        <v>63</v>
      </c>
      <c r="M83" s="46" t="s">
        <v>64</v>
      </c>
      <c r="N83" s="52" t="s">
        <v>62</v>
      </c>
    </row>
    <row r="84" spans="1:14" ht="15" customHeight="1" x14ac:dyDescent="0.15">
      <c r="A84" s="14" t="s">
        <v>76</v>
      </c>
      <c r="B84" s="6"/>
      <c r="C84" s="6"/>
      <c r="D84" s="6"/>
      <c r="E84" s="6"/>
      <c r="F84" s="6"/>
      <c r="G84" s="6"/>
      <c r="H84" s="6"/>
      <c r="I84" s="7"/>
      <c r="M84" s="3"/>
      <c r="N84" s="30"/>
    </row>
    <row r="85" spans="1:14" ht="15" customHeight="1" x14ac:dyDescent="0.15">
      <c r="A85" s="32" t="s">
        <v>69</v>
      </c>
      <c r="I85" s="18"/>
      <c r="M85" s="3"/>
      <c r="N85" s="30"/>
    </row>
    <row r="86" spans="1:14" ht="15" customHeight="1" x14ac:dyDescent="0.15">
      <c r="A86" s="32" t="s">
        <v>70</v>
      </c>
      <c r="I86" s="18"/>
      <c r="M86" s="3"/>
      <c r="N86" s="30"/>
    </row>
    <row r="87" spans="1:14" ht="15" customHeight="1" x14ac:dyDescent="0.15">
      <c r="A87" s="32" t="s">
        <v>71</v>
      </c>
      <c r="I87" s="18"/>
      <c r="M87" s="3"/>
      <c r="N87" s="30"/>
    </row>
    <row r="88" spans="1:14" ht="15" customHeight="1" x14ac:dyDescent="0.15">
      <c r="A88" s="32" t="s">
        <v>95</v>
      </c>
      <c r="I88" s="18"/>
      <c r="M88" s="3"/>
      <c r="N88" s="30"/>
    </row>
    <row r="89" spans="1:14" ht="15" customHeight="1" x14ac:dyDescent="0.15">
      <c r="A89" s="8" t="s">
        <v>72</v>
      </c>
      <c r="I89" s="18"/>
      <c r="K89" s="2">
        <v>0</v>
      </c>
      <c r="L89" s="2">
        <v>0</v>
      </c>
      <c r="M89" s="3">
        <v>0</v>
      </c>
      <c r="N89" s="30">
        <f t="shared" ref="N89" si="5">M89*100</f>
        <v>0</v>
      </c>
    </row>
    <row r="90" spans="1:14" ht="15" customHeight="1" x14ac:dyDescent="0.15">
      <c r="A90" s="32" t="s">
        <v>73</v>
      </c>
      <c r="I90" s="18"/>
      <c r="M90" s="3"/>
      <c r="N90" s="30"/>
    </row>
    <row r="91" spans="1:14" ht="40" customHeight="1" thickBot="1" x14ac:dyDescent="0.2">
      <c r="A91" s="33" t="s">
        <v>74</v>
      </c>
      <c r="B91" s="11"/>
      <c r="C91" s="11"/>
      <c r="D91" s="11"/>
      <c r="E91" s="11"/>
      <c r="F91" s="11"/>
      <c r="G91" s="11"/>
      <c r="H91" s="11"/>
      <c r="I91" s="13"/>
      <c r="M91" s="3"/>
      <c r="N91" s="30"/>
    </row>
    <row r="92" spans="1:14" ht="15" customHeight="1" x14ac:dyDescent="0.15">
      <c r="A92" s="5" t="s">
        <v>75</v>
      </c>
      <c r="B92" s="6"/>
      <c r="C92" s="6"/>
      <c r="D92" s="6"/>
      <c r="E92" s="6"/>
      <c r="F92" s="6"/>
      <c r="G92" s="6"/>
      <c r="H92" s="6"/>
      <c r="I92" s="7"/>
      <c r="M92" s="3"/>
      <c r="N92" s="30"/>
    </row>
    <row r="93" spans="1:14" ht="40" customHeight="1" x14ac:dyDescent="0.15">
      <c r="A93" s="32" t="s">
        <v>96</v>
      </c>
      <c r="I93" s="18"/>
      <c r="M93" s="3"/>
      <c r="N93" s="30"/>
    </row>
    <row r="94" spans="1:14" ht="40" customHeight="1" thickBot="1" x14ac:dyDescent="0.2">
      <c r="A94" s="33" t="s">
        <v>97</v>
      </c>
      <c r="B94" s="11"/>
      <c r="C94" s="11"/>
      <c r="D94" s="11"/>
      <c r="E94" s="11"/>
      <c r="F94" s="11"/>
      <c r="G94" s="11"/>
      <c r="H94" s="11"/>
      <c r="I94" s="13"/>
      <c r="M94" s="3"/>
      <c r="N94" s="30"/>
    </row>
    <row r="95" spans="1:14" x14ac:dyDescent="0.15">
      <c r="A95" s="28"/>
      <c r="N95" s="18"/>
    </row>
    <row r="96" spans="1:14" ht="13" thickBot="1" x14ac:dyDescent="0.2">
      <c r="A96" s="29"/>
      <c r="B96" s="11"/>
      <c r="C96" s="11"/>
      <c r="D96" s="11"/>
      <c r="E96" s="11"/>
      <c r="F96" s="11"/>
      <c r="G96" s="11"/>
      <c r="H96" s="11"/>
      <c r="I96" s="11"/>
      <c r="J96" s="43"/>
      <c r="K96" s="43">
        <f>AVERAGE(K84:K94)</f>
        <v>0</v>
      </c>
      <c r="L96" s="43">
        <f>AVERAGE(L84:L94)</f>
        <v>0</v>
      </c>
      <c r="M96" s="43">
        <f>AVERAGE(M84:M94)</f>
        <v>0</v>
      </c>
      <c r="N96" s="65">
        <f>AVERAGE(N84:N94)</f>
        <v>0</v>
      </c>
    </row>
  </sheetData>
  <mergeCells count="6">
    <mergeCell ref="B82:I82"/>
    <mergeCell ref="B66:I66"/>
    <mergeCell ref="B18:I18"/>
    <mergeCell ref="B50:I50"/>
    <mergeCell ref="B2:I2"/>
    <mergeCell ref="B34:I34"/>
  </mergeCells>
  <pageMargins left="0.25" right="0.25" top="0.75" bottom="0.75" header="0.3" footer="0.3"/>
  <pageSetup paperSize="8" orientation="landscape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Q25"/>
  <sheetViews>
    <sheetView zoomScale="120" zoomScaleNormal="120" workbookViewId="0">
      <selection activeCell="A25" sqref="A25"/>
    </sheetView>
  </sheetViews>
  <sheetFormatPr baseColWidth="10" defaultRowHeight="15" x14ac:dyDescent="0.2"/>
  <cols>
    <col min="1" max="1" width="52.33203125" customWidth="1"/>
    <col min="2" max="2" width="10.5" customWidth="1"/>
    <col min="3" max="3" width="15.5" customWidth="1"/>
    <col min="4" max="4" width="15.83203125" customWidth="1"/>
    <col min="5" max="5" width="16.83203125" customWidth="1"/>
    <col min="6" max="6" width="14.83203125" customWidth="1"/>
    <col min="7" max="7" width="9.5" customWidth="1"/>
    <col min="8" max="8" width="11.33203125" customWidth="1"/>
    <col min="9" max="9" width="16.6640625" customWidth="1"/>
    <col min="10" max="10" width="6.83203125" customWidth="1"/>
    <col min="11" max="11" width="8.1640625" customWidth="1"/>
    <col min="12" max="12" width="8.5" customWidth="1"/>
    <col min="13" max="14" width="9.1640625" customWidth="1"/>
  </cols>
  <sheetData>
    <row r="1" spans="1:17" ht="20" x14ac:dyDescent="0.2">
      <c r="A1" s="132" t="s">
        <v>33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4"/>
    </row>
    <row r="2" spans="1:17" x14ac:dyDescent="0.2">
      <c r="A2" s="28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18"/>
    </row>
    <row r="3" spans="1:17" ht="16" thickBot="1" x14ac:dyDescent="0.25">
      <c r="A3" s="28"/>
      <c r="B3" s="131" t="s">
        <v>34</v>
      </c>
      <c r="C3" s="131"/>
      <c r="D3" s="131"/>
      <c r="E3" s="131"/>
      <c r="F3" s="131"/>
      <c r="G3" s="131"/>
      <c r="H3" s="131"/>
      <c r="I3" s="131"/>
      <c r="J3" s="2"/>
      <c r="K3" s="2"/>
      <c r="L3" s="2"/>
      <c r="M3" s="2"/>
      <c r="N3" s="18"/>
    </row>
    <row r="4" spans="1:17" ht="66" thickBot="1" x14ac:dyDescent="0.25">
      <c r="A4" s="27" t="s">
        <v>68</v>
      </c>
      <c r="B4" s="73" t="s">
        <v>35</v>
      </c>
      <c r="C4" s="74" t="s">
        <v>41</v>
      </c>
      <c r="D4" s="74" t="s">
        <v>42</v>
      </c>
      <c r="E4" s="74" t="s">
        <v>39</v>
      </c>
      <c r="F4" s="74" t="s">
        <v>40</v>
      </c>
      <c r="G4" s="74" t="s">
        <v>36</v>
      </c>
      <c r="H4" s="74" t="s">
        <v>37</v>
      </c>
      <c r="I4" s="75" t="s">
        <v>38</v>
      </c>
      <c r="J4" s="2"/>
      <c r="K4" s="46" t="s">
        <v>58</v>
      </c>
      <c r="L4" s="46" t="s">
        <v>63</v>
      </c>
      <c r="M4" s="46" t="s">
        <v>64</v>
      </c>
      <c r="N4" s="52" t="s">
        <v>62</v>
      </c>
    </row>
    <row r="5" spans="1:17" x14ac:dyDescent="0.2">
      <c r="A5" s="56" t="s">
        <v>43</v>
      </c>
      <c r="I5" s="61"/>
      <c r="J5" s="2"/>
      <c r="K5" s="2"/>
      <c r="L5" s="2"/>
      <c r="M5" s="2"/>
      <c r="N5" s="18"/>
    </row>
    <row r="6" spans="1:17" x14ac:dyDescent="0.2">
      <c r="A6" s="22" t="s">
        <v>65</v>
      </c>
      <c r="F6" s="78"/>
      <c r="I6" s="61"/>
      <c r="J6" s="2"/>
      <c r="K6" s="2">
        <v>1</v>
      </c>
      <c r="L6" s="2">
        <v>0.5</v>
      </c>
      <c r="M6" s="3">
        <f>L6/K6</f>
        <v>0.5</v>
      </c>
      <c r="N6" s="88">
        <f>M6*100</f>
        <v>50</v>
      </c>
    </row>
    <row r="7" spans="1:17" x14ac:dyDescent="0.2">
      <c r="A7" s="22" t="s">
        <v>67</v>
      </c>
      <c r="C7" s="76"/>
      <c r="E7" s="77"/>
      <c r="F7" s="79"/>
      <c r="H7" s="80"/>
      <c r="I7" s="61"/>
      <c r="J7" s="2"/>
      <c r="K7" s="2">
        <v>4</v>
      </c>
      <c r="L7" s="2">
        <v>2.5</v>
      </c>
      <c r="M7" s="3">
        <f>L7/K7</f>
        <v>0.625</v>
      </c>
      <c r="N7" s="88">
        <f>M7*100</f>
        <v>62.5</v>
      </c>
    </row>
    <row r="8" spans="1:17" ht="39" customHeight="1" x14ac:dyDescent="0.2">
      <c r="A8" s="15" t="s">
        <v>66</v>
      </c>
      <c r="B8" s="2"/>
      <c r="C8" s="58"/>
      <c r="D8" s="2"/>
      <c r="E8" s="59"/>
      <c r="F8" s="2"/>
      <c r="G8" s="58"/>
      <c r="H8" s="2"/>
      <c r="I8" s="18"/>
      <c r="J8" s="2"/>
      <c r="K8" s="2">
        <v>3</v>
      </c>
      <c r="L8" s="2">
        <f>1+(2*0.5)</f>
        <v>2</v>
      </c>
      <c r="M8" s="3">
        <f>L8/K8</f>
        <v>0.66666666666666663</v>
      </c>
      <c r="N8" s="88">
        <f>M8*100</f>
        <v>66.666666666666657</v>
      </c>
    </row>
    <row r="9" spans="1:17" ht="16" thickBot="1" x14ac:dyDescent="0.25">
      <c r="A9" s="24" t="s">
        <v>61</v>
      </c>
      <c r="B9" s="68"/>
      <c r="C9" s="68" t="s">
        <v>92</v>
      </c>
      <c r="D9" s="68" t="s">
        <v>88</v>
      </c>
      <c r="E9" s="68" t="s">
        <v>93</v>
      </c>
      <c r="F9" s="68" t="s">
        <v>89</v>
      </c>
      <c r="G9" s="68" t="s">
        <v>90</v>
      </c>
      <c r="H9" s="68"/>
      <c r="I9" s="69" t="s">
        <v>91</v>
      </c>
      <c r="K9" s="2"/>
      <c r="L9" s="2"/>
      <c r="M9" s="3"/>
      <c r="N9" s="88">
        <v>0</v>
      </c>
    </row>
    <row r="10" spans="1:17" x14ac:dyDescent="0.2">
      <c r="A10" s="81"/>
      <c r="N10" s="88"/>
    </row>
    <row r="11" spans="1:17" x14ac:dyDescent="0.2">
      <c r="A11" s="81"/>
      <c r="J11" s="57" t="s">
        <v>57</v>
      </c>
      <c r="K11" s="4">
        <f>AVERAGE(K6:K9)</f>
        <v>2.6666666666666665</v>
      </c>
      <c r="L11" s="4">
        <f>AVERAGE(L6:L9)</f>
        <v>1.6666666666666667</v>
      </c>
      <c r="M11" s="4">
        <f>AVERAGE(M6:M9)</f>
        <v>0.59722222222222221</v>
      </c>
      <c r="N11" s="89">
        <f>AVERAGE(N6:N9)</f>
        <v>44.791666666666664</v>
      </c>
    </row>
    <row r="12" spans="1:17" x14ac:dyDescent="0.2">
      <c r="A12" s="81"/>
      <c r="J12" s="2"/>
      <c r="K12" s="2"/>
      <c r="L12" s="2"/>
      <c r="M12" s="3"/>
      <c r="N12" s="88"/>
    </row>
    <row r="13" spans="1:17" ht="16" thickBot="1" x14ac:dyDescent="0.25">
      <c r="A13" s="81"/>
      <c r="N13" s="88"/>
    </row>
    <row r="14" spans="1:17" x14ac:dyDescent="0.2">
      <c r="A14" s="56" t="s">
        <v>99</v>
      </c>
      <c r="B14" s="62"/>
      <c r="C14" s="62"/>
      <c r="D14" s="62"/>
      <c r="E14" s="62"/>
      <c r="F14" s="62"/>
      <c r="G14" s="62"/>
      <c r="H14" s="62"/>
      <c r="I14" s="63"/>
      <c r="J14" s="2"/>
      <c r="K14" s="2"/>
      <c r="L14" s="2"/>
      <c r="M14" s="2"/>
      <c r="N14" s="88"/>
    </row>
    <row r="15" spans="1:17" x14ac:dyDescent="0.2">
      <c r="A15" s="22" t="s">
        <v>46</v>
      </c>
      <c r="B15" s="58"/>
      <c r="C15" s="58"/>
      <c r="D15" s="2"/>
      <c r="E15" s="58"/>
      <c r="F15" s="2"/>
      <c r="G15" s="2"/>
      <c r="H15" s="2"/>
      <c r="I15" s="60"/>
      <c r="J15" s="2"/>
      <c r="K15" s="2">
        <v>4</v>
      </c>
      <c r="L15" s="2">
        <v>2</v>
      </c>
      <c r="M15" s="3">
        <f>L15/K15</f>
        <v>0.5</v>
      </c>
      <c r="N15" s="88">
        <f>M15*100</f>
        <v>50</v>
      </c>
    </row>
    <row r="16" spans="1:17" ht="16" thickBot="1" x14ac:dyDescent="0.25">
      <c r="A16" s="24" t="s">
        <v>94</v>
      </c>
      <c r="B16" s="68" t="s">
        <v>100</v>
      </c>
      <c r="C16" s="68" t="s">
        <v>100</v>
      </c>
      <c r="D16" s="68" t="s">
        <v>101</v>
      </c>
      <c r="E16" s="68" t="s">
        <v>102</v>
      </c>
      <c r="F16" s="68" t="s">
        <v>103</v>
      </c>
      <c r="G16" s="68" t="s">
        <v>104</v>
      </c>
      <c r="H16" s="68"/>
      <c r="I16" s="69" t="s">
        <v>105</v>
      </c>
      <c r="K16" s="2"/>
      <c r="L16" s="2"/>
      <c r="M16" s="3"/>
      <c r="N16" s="88">
        <v>0</v>
      </c>
      <c r="Q16" s="71"/>
    </row>
    <row r="17" spans="1:16" x14ac:dyDescent="0.2">
      <c r="A17" s="81"/>
      <c r="J17" s="57" t="s">
        <v>57</v>
      </c>
      <c r="K17" s="4">
        <f>AVERAGE(K15:K16)</f>
        <v>4</v>
      </c>
      <c r="L17" s="4">
        <f>AVERAGE(L15:L16)</f>
        <v>2</v>
      </c>
      <c r="M17" s="4">
        <f>AVERAGE(M15:M16)</f>
        <v>0.5</v>
      </c>
      <c r="N17" s="89">
        <f>AVERAGE(N15:N16)</f>
        <v>25</v>
      </c>
    </row>
    <row r="18" spans="1:16" x14ac:dyDescent="0.2">
      <c r="A18" s="81"/>
      <c r="J18" s="2"/>
      <c r="K18" s="2"/>
      <c r="L18" s="2"/>
      <c r="M18" s="3"/>
      <c r="N18" s="88"/>
    </row>
    <row r="19" spans="1:16" ht="16" thickBot="1" x14ac:dyDescent="0.25">
      <c r="A19" s="81"/>
      <c r="J19" s="2"/>
      <c r="K19" s="2"/>
      <c r="L19" s="2"/>
      <c r="M19" s="3"/>
      <c r="N19" s="88"/>
    </row>
    <row r="20" spans="1:16" ht="16" thickBot="1" x14ac:dyDescent="0.25">
      <c r="A20" s="84" t="s">
        <v>45</v>
      </c>
      <c r="B20" s="85"/>
      <c r="C20" s="85"/>
      <c r="D20" s="85"/>
      <c r="E20" s="85"/>
      <c r="F20" s="85"/>
      <c r="G20" s="85"/>
      <c r="H20" s="85"/>
      <c r="I20" s="85"/>
      <c r="J20" s="86" t="s">
        <v>57</v>
      </c>
      <c r="K20" s="87">
        <f>(K11+K17)/2</f>
        <v>3.333333333333333</v>
      </c>
      <c r="L20" s="87">
        <f>(L11+L17)/2</f>
        <v>1.8333333333333335</v>
      </c>
      <c r="M20" s="87">
        <f>(M11+M17)/2</f>
        <v>0.54861111111111116</v>
      </c>
      <c r="N20" s="90">
        <f>(N11+N17)/2</f>
        <v>34.895833333333329</v>
      </c>
    </row>
    <row r="21" spans="1:16" x14ac:dyDescent="0.2">
      <c r="A21" s="2"/>
      <c r="B21" s="82"/>
      <c r="C21" s="82"/>
      <c r="D21" s="82"/>
      <c r="E21" s="82"/>
      <c r="F21" s="82"/>
      <c r="G21" s="82"/>
      <c r="H21" s="82"/>
      <c r="I21" s="82"/>
      <c r="J21" s="82"/>
      <c r="K21" s="82"/>
      <c r="L21" s="82"/>
      <c r="M21" s="82"/>
      <c r="N21" s="83"/>
      <c r="O21" s="3"/>
      <c r="P21" s="3"/>
    </row>
    <row r="22" spans="1:16" x14ac:dyDescent="0.2">
      <c r="A22" s="28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</row>
    <row r="23" spans="1:16" x14ac:dyDescent="0.2">
      <c r="A23" s="28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</row>
    <row r="24" spans="1:16" x14ac:dyDescent="0.2">
      <c r="J24" s="3"/>
      <c r="K24" s="3"/>
      <c r="L24" s="3"/>
      <c r="M24" s="3"/>
      <c r="N24" s="3"/>
      <c r="O24" s="3"/>
      <c r="P24" s="3"/>
    </row>
    <row r="25" spans="1:16" x14ac:dyDescent="0.2">
      <c r="J25" s="3"/>
      <c r="K25" s="3"/>
      <c r="L25" s="3"/>
      <c r="M25" s="3"/>
      <c r="N25" s="3"/>
      <c r="O25" s="3"/>
      <c r="P25" s="3"/>
    </row>
  </sheetData>
  <mergeCells count="2">
    <mergeCell ref="A1:N1"/>
    <mergeCell ref="B3:I3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Z44"/>
  <sheetViews>
    <sheetView zoomScaleNormal="100" workbookViewId="0">
      <selection activeCell="M36" sqref="M36"/>
    </sheetView>
  </sheetViews>
  <sheetFormatPr baseColWidth="10" defaultColWidth="11.5" defaultRowHeight="14" x14ac:dyDescent="0.15"/>
  <cols>
    <col min="1" max="1" width="11.5" style="1"/>
    <col min="2" max="2" width="22.5" style="44" customWidth="1"/>
    <col min="3" max="3" width="23.83203125" style="44" customWidth="1"/>
    <col min="4" max="4" width="9.33203125" style="44" bestFit="1" customWidth="1"/>
    <col min="5" max="5" width="11.6640625" style="1" customWidth="1"/>
    <col min="6" max="6" width="9.5" style="1" customWidth="1"/>
    <col min="7" max="7" width="13" style="1" customWidth="1"/>
    <col min="8" max="8" width="24.6640625" style="1" customWidth="1"/>
    <col min="9" max="9" width="8.6640625" style="1" customWidth="1"/>
    <col min="10" max="10" width="22.83203125" style="1" customWidth="1"/>
    <col min="11" max="11" width="12.1640625" style="1" customWidth="1"/>
    <col min="12" max="12" width="16.33203125" style="1" customWidth="1"/>
    <col min="13" max="13" width="20.33203125" style="1" customWidth="1"/>
    <col min="14" max="14" width="11.5" style="1"/>
    <col min="15" max="15" width="21.33203125" style="44" customWidth="1"/>
    <col min="16" max="16" width="22.83203125" style="44" bestFit="1" customWidth="1"/>
    <col min="17" max="17" width="9.1640625" style="44" bestFit="1" customWidth="1"/>
    <col min="18" max="18" width="6.1640625" style="44" bestFit="1" customWidth="1"/>
    <col min="19" max="19" width="7" style="44" bestFit="1" customWidth="1"/>
    <col min="20" max="20" width="7.6640625" style="44" bestFit="1" customWidth="1"/>
    <col min="21" max="21" width="19.5" style="44" bestFit="1" customWidth="1"/>
    <col min="22" max="22" width="8.33203125" style="44" bestFit="1" customWidth="1"/>
    <col min="23" max="23" width="17" style="44" bestFit="1" customWidth="1"/>
    <col min="24" max="24" width="4" style="44" customWidth="1"/>
    <col min="25" max="25" width="17.5" style="44" bestFit="1" customWidth="1"/>
    <col min="26" max="26" width="19.6640625" style="44" bestFit="1" customWidth="1"/>
    <col min="27" max="16384" width="11.5" style="1"/>
  </cols>
  <sheetData>
    <row r="1" spans="1:26" ht="20.5" customHeight="1" x14ac:dyDescent="0.2">
      <c r="B1" s="135" t="s">
        <v>47</v>
      </c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7"/>
    </row>
    <row r="2" spans="1:26" ht="20.5" customHeight="1" x14ac:dyDescent="0.2">
      <c r="A2" s="45"/>
      <c r="B2" s="138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40"/>
    </row>
    <row r="3" spans="1:26" ht="16" x14ac:dyDescent="0.2">
      <c r="B3" s="148" t="s">
        <v>60</v>
      </c>
      <c r="C3" s="149"/>
      <c r="D3" s="149"/>
      <c r="E3" s="149"/>
      <c r="F3" s="149"/>
      <c r="G3" s="149"/>
      <c r="H3" s="149"/>
      <c r="I3" s="149"/>
      <c r="J3" s="149"/>
      <c r="K3" s="149"/>
      <c r="L3" s="149"/>
      <c r="M3" s="150"/>
    </row>
    <row r="4" spans="1:26" ht="14" customHeight="1" x14ac:dyDescent="0.15">
      <c r="B4" s="49" t="s">
        <v>98</v>
      </c>
      <c r="C4" s="141" t="s">
        <v>56</v>
      </c>
      <c r="D4" s="146"/>
      <c r="E4" s="146"/>
      <c r="F4" s="146"/>
      <c r="G4" s="146"/>
      <c r="H4" s="146"/>
      <c r="I4" s="146"/>
      <c r="J4" s="147"/>
      <c r="K4" s="141"/>
      <c r="L4" s="144"/>
      <c r="M4" s="145"/>
    </row>
    <row r="5" spans="1:26" x14ac:dyDescent="0.15">
      <c r="B5" s="50"/>
      <c r="C5" s="94" t="s">
        <v>53</v>
      </c>
      <c r="D5" s="94" t="s">
        <v>52</v>
      </c>
      <c r="E5" s="94" t="s">
        <v>50</v>
      </c>
      <c r="F5" s="94" t="s">
        <v>49</v>
      </c>
      <c r="G5" s="94" t="s">
        <v>51</v>
      </c>
      <c r="H5" s="94" t="s">
        <v>54</v>
      </c>
      <c r="I5" s="94" t="s">
        <v>12</v>
      </c>
      <c r="J5" s="94" t="s">
        <v>55</v>
      </c>
      <c r="K5" s="142"/>
      <c r="L5" s="92" t="s">
        <v>57</v>
      </c>
      <c r="M5" s="95"/>
      <c r="Z5" s="1"/>
    </row>
    <row r="6" spans="1:26" ht="14" customHeight="1" x14ac:dyDescent="0.15">
      <c r="B6" s="50" t="s">
        <v>6</v>
      </c>
      <c r="C6" s="96"/>
      <c r="D6" s="97"/>
      <c r="E6" s="97"/>
      <c r="F6" s="97"/>
      <c r="G6" s="97"/>
      <c r="H6" s="98">
        <v>26.19</v>
      </c>
      <c r="I6" s="97"/>
      <c r="J6" s="99">
        <v>31.67</v>
      </c>
      <c r="K6" s="142"/>
      <c r="L6" s="100">
        <f t="shared" ref="L6:L22" si="0">AVERAGE(C6:J6)</f>
        <v>28.93</v>
      </c>
      <c r="M6" s="101" t="s">
        <v>6</v>
      </c>
    </row>
    <row r="7" spans="1:26" ht="14" customHeight="1" x14ac:dyDescent="0.15">
      <c r="B7" s="50" t="s">
        <v>7</v>
      </c>
      <c r="C7" s="102">
        <v>19.940000000000001</v>
      </c>
      <c r="D7" s="97"/>
      <c r="E7" s="97"/>
      <c r="F7" s="98">
        <v>27.083333333333332</v>
      </c>
      <c r="G7" s="97"/>
      <c r="H7" s="98">
        <v>31.9</v>
      </c>
      <c r="I7" s="97"/>
      <c r="J7" s="99">
        <v>35.56</v>
      </c>
      <c r="K7" s="142"/>
      <c r="L7" s="100">
        <f t="shared" si="0"/>
        <v>28.620833333333334</v>
      </c>
      <c r="M7" s="101" t="s">
        <v>7</v>
      </c>
    </row>
    <row r="8" spans="1:26" ht="14" customHeight="1" x14ac:dyDescent="0.15">
      <c r="B8" s="50" t="s">
        <v>8</v>
      </c>
      <c r="C8" s="100">
        <v>32.14</v>
      </c>
      <c r="D8" s="97"/>
      <c r="E8" s="103">
        <v>17.86</v>
      </c>
      <c r="F8" s="103">
        <v>17.86</v>
      </c>
      <c r="G8" s="103">
        <v>17.86</v>
      </c>
      <c r="H8" s="103">
        <v>21.904761904761909</v>
      </c>
      <c r="I8" s="98">
        <v>40.28</v>
      </c>
      <c r="J8" s="99">
        <v>40.28</v>
      </c>
      <c r="K8" s="142"/>
      <c r="L8" s="100">
        <f t="shared" si="0"/>
        <v>26.883537414965989</v>
      </c>
      <c r="M8" s="101" t="s">
        <v>8</v>
      </c>
    </row>
    <row r="9" spans="1:26" x14ac:dyDescent="0.15">
      <c r="B9" s="50" t="s">
        <v>1</v>
      </c>
      <c r="C9" s="102">
        <v>19.440000000000001</v>
      </c>
      <c r="D9" s="103">
        <v>16.666666666666664</v>
      </c>
      <c r="E9" s="103">
        <v>19.444444444444443</v>
      </c>
      <c r="F9" s="103">
        <v>19.444444444444443</v>
      </c>
      <c r="G9" s="103">
        <v>19.444444444444443</v>
      </c>
      <c r="H9" s="97"/>
      <c r="I9" s="97"/>
      <c r="J9" s="104">
        <v>50</v>
      </c>
      <c r="K9" s="142"/>
      <c r="L9" s="102">
        <f t="shared" si="0"/>
        <v>24.073333333333334</v>
      </c>
      <c r="M9" s="101" t="s">
        <v>1</v>
      </c>
    </row>
    <row r="10" spans="1:26" x14ac:dyDescent="0.15">
      <c r="B10" s="50" t="s">
        <v>30</v>
      </c>
      <c r="C10" s="102">
        <v>16.670000000000002</v>
      </c>
      <c r="D10" s="97"/>
      <c r="E10" s="103">
        <v>16.670000000000002</v>
      </c>
      <c r="F10" s="97"/>
      <c r="G10" s="103">
        <v>16.670000000000002</v>
      </c>
      <c r="H10" s="97"/>
      <c r="I10" s="97"/>
      <c r="J10" s="99">
        <v>37.5</v>
      </c>
      <c r="K10" s="142"/>
      <c r="L10" s="102">
        <f t="shared" si="0"/>
        <v>21.877500000000001</v>
      </c>
      <c r="M10" s="101" t="s">
        <v>30</v>
      </c>
    </row>
    <row r="11" spans="1:26" x14ac:dyDescent="0.15">
      <c r="B11" s="50" t="s">
        <v>4</v>
      </c>
      <c r="C11" s="100">
        <v>29.761904761904759</v>
      </c>
      <c r="D11" s="105">
        <v>0</v>
      </c>
      <c r="E11" s="98">
        <v>25</v>
      </c>
      <c r="F11" s="103">
        <v>20.83</v>
      </c>
      <c r="G11" s="98">
        <v>25</v>
      </c>
      <c r="H11" s="98">
        <v>25</v>
      </c>
      <c r="I11" s="97"/>
      <c r="J11" s="106">
        <v>16.670000000000002</v>
      </c>
      <c r="K11" s="142"/>
      <c r="L11" s="102">
        <f t="shared" si="0"/>
        <v>20.323129251700681</v>
      </c>
      <c r="M11" s="101" t="s">
        <v>4</v>
      </c>
    </row>
    <row r="12" spans="1:26" x14ac:dyDescent="0.15">
      <c r="B12" s="50" t="s">
        <v>9</v>
      </c>
      <c r="C12" s="102">
        <v>23.39</v>
      </c>
      <c r="D12" s="97"/>
      <c r="E12" s="103">
        <v>9.3800000000000008</v>
      </c>
      <c r="F12" s="103">
        <v>11.81</v>
      </c>
      <c r="G12" s="103">
        <v>9.3800000000000008</v>
      </c>
      <c r="H12" s="97"/>
      <c r="I12" s="98">
        <v>34.444444444444443</v>
      </c>
      <c r="J12" s="106">
        <v>16.670000000000002</v>
      </c>
      <c r="K12" s="142"/>
      <c r="L12" s="102">
        <f t="shared" si="0"/>
        <v>17.512407407407409</v>
      </c>
      <c r="M12" s="101" t="s">
        <v>9</v>
      </c>
    </row>
    <row r="13" spans="1:26" x14ac:dyDescent="0.15">
      <c r="B13" s="50" t="s">
        <v>0</v>
      </c>
      <c r="C13" s="96"/>
      <c r="D13" s="97"/>
      <c r="E13" s="97"/>
      <c r="F13" s="97"/>
      <c r="G13" s="97"/>
      <c r="H13" s="105">
        <v>0</v>
      </c>
      <c r="I13" s="97"/>
      <c r="J13" s="99">
        <v>29.166666666666668</v>
      </c>
      <c r="K13" s="142"/>
      <c r="L13" s="102">
        <f t="shared" si="0"/>
        <v>14.583333333333334</v>
      </c>
      <c r="M13" s="101" t="s">
        <v>0</v>
      </c>
    </row>
    <row r="14" spans="1:26" ht="14" customHeight="1" x14ac:dyDescent="0.15">
      <c r="B14" s="50" t="s">
        <v>10</v>
      </c>
      <c r="C14" s="102">
        <v>17.190000000000001</v>
      </c>
      <c r="D14" s="103">
        <v>13.54</v>
      </c>
      <c r="E14" s="103">
        <v>14.58</v>
      </c>
      <c r="F14" s="103">
        <v>9.3800000000000008</v>
      </c>
      <c r="G14" s="103">
        <v>9.0299999999999994</v>
      </c>
      <c r="H14" s="97"/>
      <c r="I14" s="103">
        <v>18.75</v>
      </c>
      <c r="J14" s="106">
        <v>18.75</v>
      </c>
      <c r="K14" s="142"/>
      <c r="L14" s="102">
        <f t="shared" si="0"/>
        <v>14.459999999999999</v>
      </c>
      <c r="M14" s="101" t="s">
        <v>10</v>
      </c>
    </row>
    <row r="15" spans="1:26" ht="14" customHeight="1" x14ac:dyDescent="0.15">
      <c r="B15" s="50" t="s">
        <v>28</v>
      </c>
      <c r="C15" s="100">
        <v>25</v>
      </c>
      <c r="D15" s="97"/>
      <c r="E15" s="103">
        <v>14.48</v>
      </c>
      <c r="F15" s="103">
        <v>9.375</v>
      </c>
      <c r="G15" s="103">
        <v>9.375</v>
      </c>
      <c r="H15" s="97"/>
      <c r="I15" s="103">
        <v>12.5</v>
      </c>
      <c r="J15" s="106">
        <v>12.5</v>
      </c>
      <c r="K15" s="142"/>
      <c r="L15" s="102">
        <f t="shared" si="0"/>
        <v>13.871666666666668</v>
      </c>
      <c r="M15" s="101" t="s">
        <v>28</v>
      </c>
    </row>
    <row r="16" spans="1:26" ht="14" customHeight="1" x14ac:dyDescent="0.15">
      <c r="B16" s="50" t="s">
        <v>2</v>
      </c>
      <c r="C16" s="102">
        <v>22.54</v>
      </c>
      <c r="D16" s="98">
        <v>33.333333333333329</v>
      </c>
      <c r="E16" s="105">
        <v>0</v>
      </c>
      <c r="F16" s="105">
        <v>0</v>
      </c>
      <c r="G16" s="105">
        <v>0</v>
      </c>
      <c r="H16" s="97"/>
      <c r="I16" s="97"/>
      <c r="J16" s="99">
        <v>25</v>
      </c>
      <c r="K16" s="142"/>
      <c r="L16" s="102">
        <f t="shared" si="0"/>
        <v>13.478888888888889</v>
      </c>
      <c r="M16" s="101" t="s">
        <v>2</v>
      </c>
      <c r="P16" s="72"/>
    </row>
    <row r="17" spans="2:13" x14ac:dyDescent="0.15">
      <c r="B17" s="50" t="s">
        <v>11</v>
      </c>
      <c r="C17" s="102">
        <v>14.29</v>
      </c>
      <c r="D17" s="98">
        <v>25</v>
      </c>
      <c r="E17" s="105">
        <v>0</v>
      </c>
      <c r="F17" s="105">
        <v>0</v>
      </c>
      <c r="G17" s="105">
        <v>0</v>
      </c>
      <c r="H17" s="97"/>
      <c r="I17" s="98">
        <v>25</v>
      </c>
      <c r="J17" s="99">
        <v>25</v>
      </c>
      <c r="K17" s="142"/>
      <c r="L17" s="102">
        <f t="shared" si="0"/>
        <v>12.755714285714285</v>
      </c>
      <c r="M17" s="101" t="s">
        <v>11</v>
      </c>
    </row>
    <row r="18" spans="2:13" x14ac:dyDescent="0.15">
      <c r="B18" s="50" t="s">
        <v>31</v>
      </c>
      <c r="C18" s="107">
        <v>0</v>
      </c>
      <c r="D18" s="97"/>
      <c r="E18" s="97"/>
      <c r="F18" s="103">
        <v>4.17</v>
      </c>
      <c r="G18" s="103">
        <v>6.94</v>
      </c>
      <c r="H18" s="97"/>
      <c r="I18" s="97"/>
      <c r="J18" s="99">
        <v>37.5</v>
      </c>
      <c r="K18" s="142"/>
      <c r="L18" s="102">
        <f t="shared" si="0"/>
        <v>12.1525</v>
      </c>
      <c r="M18" s="101" t="s">
        <v>31</v>
      </c>
    </row>
    <row r="19" spans="2:13" ht="14" customHeight="1" x14ac:dyDescent="0.15">
      <c r="B19" s="50" t="s">
        <v>5</v>
      </c>
      <c r="C19" s="96"/>
      <c r="D19" s="97"/>
      <c r="E19" s="97"/>
      <c r="F19" s="103">
        <v>4.17</v>
      </c>
      <c r="G19" s="103">
        <v>4.17</v>
      </c>
      <c r="H19" s="103">
        <v>13.49</v>
      </c>
      <c r="I19" s="97"/>
      <c r="J19" s="99">
        <v>25</v>
      </c>
      <c r="K19" s="142"/>
      <c r="L19" s="102">
        <f t="shared" si="0"/>
        <v>11.7075</v>
      </c>
      <c r="M19" s="101" t="s">
        <v>5</v>
      </c>
    </row>
    <row r="20" spans="2:13" ht="14" customHeight="1" x14ac:dyDescent="0.15">
      <c r="B20" s="50" t="s">
        <v>3</v>
      </c>
      <c r="C20" s="102">
        <v>10.71</v>
      </c>
      <c r="D20" s="97"/>
      <c r="E20" s="103">
        <v>18.75</v>
      </c>
      <c r="F20" s="103">
        <v>18.75</v>
      </c>
      <c r="G20" s="103">
        <v>8.33</v>
      </c>
      <c r="H20" s="97"/>
      <c r="I20" s="97"/>
      <c r="J20" s="108">
        <v>0</v>
      </c>
      <c r="K20" s="142"/>
      <c r="L20" s="102">
        <f t="shared" si="0"/>
        <v>11.308</v>
      </c>
      <c r="M20" s="101" t="s">
        <v>3</v>
      </c>
    </row>
    <row r="21" spans="2:13" ht="14" customHeight="1" x14ac:dyDescent="0.15">
      <c r="B21" s="50" t="s">
        <v>13</v>
      </c>
      <c r="C21" s="102">
        <v>15.625</v>
      </c>
      <c r="D21" s="109">
        <v>50</v>
      </c>
      <c r="E21" s="105">
        <v>0</v>
      </c>
      <c r="F21" s="105">
        <v>0</v>
      </c>
      <c r="G21" s="105">
        <v>0</v>
      </c>
      <c r="H21" s="97"/>
      <c r="I21" s="97"/>
      <c r="J21" s="108">
        <v>0</v>
      </c>
      <c r="K21" s="142"/>
      <c r="L21" s="102">
        <f t="shared" si="0"/>
        <v>10.9375</v>
      </c>
      <c r="M21" s="101" t="s">
        <v>13</v>
      </c>
    </row>
    <row r="22" spans="2:13" ht="14" customHeight="1" x14ac:dyDescent="0.15">
      <c r="B22" s="51" t="s">
        <v>29</v>
      </c>
      <c r="C22" s="110">
        <v>18.75</v>
      </c>
      <c r="D22" s="111"/>
      <c r="E22" s="112">
        <v>7.14</v>
      </c>
      <c r="F22" s="112">
        <v>7.14</v>
      </c>
      <c r="G22" s="112">
        <v>6.25</v>
      </c>
      <c r="H22" s="111"/>
      <c r="I22" s="111"/>
      <c r="J22" s="113">
        <v>0</v>
      </c>
      <c r="K22" s="143"/>
      <c r="L22" s="110">
        <f t="shared" si="0"/>
        <v>7.8559999999999999</v>
      </c>
      <c r="M22" s="114" t="s">
        <v>29</v>
      </c>
    </row>
    <row r="23" spans="2:13" x14ac:dyDescent="0.15">
      <c r="B23" s="91"/>
      <c r="C23" s="93">
        <f>AVERAGE(C7:C22)</f>
        <v>18.960493197278911</v>
      </c>
      <c r="D23" s="93">
        <f t="shared" ref="D23:I23" si="1">AVERAGE(D7:D22)</f>
        <v>23.09</v>
      </c>
      <c r="E23" s="93">
        <f t="shared" si="1"/>
        <v>11.942037037037034</v>
      </c>
      <c r="F23" s="93">
        <f t="shared" si="1"/>
        <v>10.715198412698411</v>
      </c>
      <c r="G23" s="93">
        <f t="shared" si="1"/>
        <v>9.4606746031746045</v>
      </c>
      <c r="H23" s="93">
        <f>AVERAGE(H6:H22)</f>
        <v>19.74746031746032</v>
      </c>
      <c r="I23" s="93">
        <f t="shared" si="1"/>
        <v>26.194888888888887</v>
      </c>
      <c r="J23" s="93">
        <f>AVERAGE(J6:J22)</f>
        <v>23.603921568627452</v>
      </c>
      <c r="K23" s="94" t="s">
        <v>57</v>
      </c>
      <c r="L23" s="115">
        <f>AVERAGE(L6:L22)</f>
        <v>17.137167289137878</v>
      </c>
      <c r="M23" s="116"/>
    </row>
    <row r="24" spans="2:13" x14ac:dyDescent="0.15">
      <c r="E24" s="44"/>
      <c r="F24" s="44"/>
      <c r="G24" s="44"/>
      <c r="H24" s="44"/>
      <c r="I24" s="44"/>
      <c r="J24" s="44"/>
      <c r="K24" s="44"/>
      <c r="L24" s="44"/>
      <c r="M24" s="44"/>
    </row>
    <row r="25" spans="2:13" x14ac:dyDescent="0.15">
      <c r="E25" s="44"/>
      <c r="F25" s="44"/>
      <c r="G25" s="44"/>
      <c r="H25" s="44"/>
      <c r="I25" s="44"/>
      <c r="J25" s="44"/>
      <c r="K25" s="44"/>
      <c r="L25" s="44"/>
      <c r="M25" s="44"/>
    </row>
    <row r="26" spans="2:13" ht="14" customHeight="1" x14ac:dyDescent="0.15">
      <c r="E26" s="44"/>
      <c r="F26" s="44"/>
      <c r="G26" s="44"/>
      <c r="H26" s="44"/>
      <c r="I26" s="44"/>
      <c r="J26" s="44"/>
      <c r="K26" s="44"/>
      <c r="L26" s="44"/>
      <c r="M26" s="44"/>
    </row>
    <row r="27" spans="2:13" x14ac:dyDescent="0.15">
      <c r="E27" s="44"/>
      <c r="F27" s="44"/>
      <c r="G27" s="44"/>
      <c r="H27" s="44"/>
      <c r="I27" s="44"/>
      <c r="J27" s="44"/>
      <c r="K27" s="44"/>
      <c r="L27" s="44"/>
      <c r="M27" s="44"/>
    </row>
    <row r="28" spans="2:13" ht="14" customHeight="1" x14ac:dyDescent="0.15">
      <c r="E28" s="44"/>
      <c r="F28" s="44"/>
      <c r="G28" s="44"/>
      <c r="H28" s="44"/>
      <c r="I28" s="44"/>
      <c r="J28" s="44"/>
      <c r="K28" s="44"/>
      <c r="L28" s="44"/>
      <c r="M28" s="44"/>
    </row>
    <row r="29" spans="2:13" ht="14" customHeight="1" x14ac:dyDescent="0.15">
      <c r="E29" s="44"/>
      <c r="F29" s="44"/>
      <c r="G29" s="44"/>
      <c r="H29" s="44"/>
      <c r="I29" s="44"/>
      <c r="J29" s="44"/>
      <c r="K29" s="44"/>
      <c r="L29" s="44"/>
      <c r="M29" s="44"/>
    </row>
    <row r="30" spans="2:13" ht="14" customHeight="1" x14ac:dyDescent="0.15">
      <c r="E30" s="44"/>
      <c r="F30" s="44"/>
      <c r="G30" s="44"/>
      <c r="H30" s="44"/>
      <c r="I30" s="44"/>
      <c r="J30" s="44"/>
      <c r="K30" s="44"/>
      <c r="L30" s="44"/>
      <c r="M30" s="44"/>
    </row>
    <row r="31" spans="2:13" x14ac:dyDescent="0.15">
      <c r="E31" s="44"/>
      <c r="F31" s="44"/>
      <c r="G31" s="44"/>
      <c r="H31" s="44"/>
      <c r="I31" s="44"/>
      <c r="J31" s="44"/>
      <c r="K31" s="44"/>
      <c r="L31" s="44"/>
      <c r="M31" s="44"/>
    </row>
    <row r="32" spans="2:13" x14ac:dyDescent="0.15">
      <c r="E32" s="44"/>
      <c r="F32" s="44"/>
      <c r="G32" s="44"/>
      <c r="H32" s="44"/>
      <c r="I32" s="44"/>
      <c r="J32" s="44"/>
      <c r="K32" s="44"/>
      <c r="L32" s="44"/>
      <c r="M32" s="44"/>
    </row>
    <row r="33" spans="5:13" ht="14" customHeight="1" x14ac:dyDescent="0.15">
      <c r="E33" s="44"/>
      <c r="F33" s="44"/>
      <c r="G33" s="44"/>
      <c r="H33" s="44"/>
      <c r="I33" s="44"/>
      <c r="J33" s="44"/>
      <c r="K33" s="44"/>
      <c r="L33" s="44"/>
      <c r="M33" s="44"/>
    </row>
    <row r="34" spans="5:13" ht="14" customHeight="1" x14ac:dyDescent="0.15">
      <c r="E34" s="44"/>
      <c r="F34" s="44"/>
      <c r="G34" s="44"/>
      <c r="H34" s="44"/>
      <c r="I34" s="44"/>
      <c r="J34" s="44"/>
      <c r="K34" s="44"/>
      <c r="L34" s="44"/>
      <c r="M34" s="44"/>
    </row>
    <row r="35" spans="5:13" ht="14" customHeight="1" x14ac:dyDescent="0.15">
      <c r="E35" s="44"/>
      <c r="F35" s="44"/>
      <c r="G35" s="44"/>
      <c r="H35" s="44"/>
      <c r="I35" s="44"/>
      <c r="J35" s="44"/>
      <c r="K35" s="44"/>
      <c r="L35" s="44"/>
      <c r="M35" s="44"/>
    </row>
    <row r="36" spans="5:13" ht="14" customHeight="1" x14ac:dyDescent="0.15">
      <c r="E36" s="44"/>
      <c r="F36" s="44"/>
      <c r="G36" s="44"/>
      <c r="H36" s="44"/>
      <c r="I36" s="44"/>
      <c r="J36" s="44"/>
      <c r="K36" s="44"/>
      <c r="L36" s="44"/>
      <c r="M36" s="44"/>
    </row>
    <row r="37" spans="5:13" x14ac:dyDescent="0.15">
      <c r="E37" s="44"/>
      <c r="F37" s="44"/>
      <c r="G37" s="44"/>
      <c r="H37" s="44"/>
      <c r="I37" s="44"/>
      <c r="J37" s="44"/>
      <c r="K37" s="44"/>
      <c r="L37" s="44"/>
      <c r="M37" s="44"/>
    </row>
    <row r="38" spans="5:13" ht="14" customHeight="1" x14ac:dyDescent="0.15">
      <c r="E38" s="44"/>
      <c r="F38" s="44"/>
      <c r="G38" s="44"/>
      <c r="H38" s="44"/>
      <c r="I38" s="44"/>
      <c r="J38" s="44"/>
      <c r="K38" s="44"/>
      <c r="L38" s="44"/>
      <c r="M38" s="44"/>
    </row>
    <row r="39" spans="5:13" x14ac:dyDescent="0.15">
      <c r="E39" s="44"/>
      <c r="F39" s="44"/>
      <c r="G39" s="44"/>
      <c r="H39" s="44"/>
      <c r="I39" s="44"/>
      <c r="J39" s="44"/>
      <c r="K39" s="44"/>
      <c r="L39" s="44"/>
      <c r="M39" s="44"/>
    </row>
    <row r="40" spans="5:13" x14ac:dyDescent="0.15">
      <c r="E40" s="44"/>
      <c r="F40" s="44"/>
      <c r="G40" s="44"/>
      <c r="H40" s="44"/>
      <c r="I40" s="44"/>
      <c r="J40" s="44"/>
      <c r="K40" s="44"/>
      <c r="L40" s="44"/>
      <c r="M40" s="44"/>
    </row>
    <row r="41" spans="5:13" ht="14" customHeight="1" x14ac:dyDescent="0.15">
      <c r="E41" s="44"/>
      <c r="F41" s="44"/>
      <c r="G41" s="44"/>
      <c r="H41" s="44"/>
      <c r="I41" s="44"/>
      <c r="J41" s="44"/>
      <c r="K41" s="44"/>
      <c r="L41" s="44"/>
      <c r="M41" s="44"/>
    </row>
    <row r="42" spans="5:13" ht="14" customHeight="1" x14ac:dyDescent="0.15">
      <c r="E42" s="44"/>
      <c r="F42" s="44"/>
      <c r="G42" s="44"/>
      <c r="H42" s="44"/>
      <c r="I42" s="44"/>
      <c r="J42" s="44"/>
      <c r="K42" s="44"/>
      <c r="L42" s="44"/>
      <c r="M42" s="44"/>
    </row>
    <row r="43" spans="5:13" ht="14" customHeight="1" x14ac:dyDescent="0.15">
      <c r="E43" s="44"/>
      <c r="F43" s="44"/>
      <c r="G43" s="44"/>
      <c r="H43" s="44"/>
      <c r="I43" s="44"/>
      <c r="J43" s="44"/>
      <c r="K43" s="44"/>
      <c r="L43" s="44"/>
      <c r="M43" s="44"/>
    </row>
    <row r="44" spans="5:13" ht="14" customHeight="1" x14ac:dyDescent="0.15">
      <c r="E44" s="44"/>
      <c r="F44" s="44"/>
      <c r="G44" s="44"/>
      <c r="H44" s="44"/>
      <c r="I44" s="44"/>
      <c r="J44" s="44"/>
      <c r="K44" s="44"/>
      <c r="L44" s="44"/>
      <c r="M44" s="44"/>
    </row>
  </sheetData>
  <sortState xmlns:xlrd2="http://schemas.microsoft.com/office/spreadsheetml/2017/richdata2" ref="B6:M22">
    <sortCondition descending="1" ref="L6:L22"/>
  </sortState>
  <mergeCells count="6">
    <mergeCell ref="B1:M1"/>
    <mergeCell ref="B2:M2"/>
    <mergeCell ref="K4:K22"/>
    <mergeCell ref="L4:M4"/>
    <mergeCell ref="C4:J4"/>
    <mergeCell ref="B3:M3"/>
  </mergeCells>
  <pageMargins left="1" right="1" top="1" bottom="1" header="0.5" footer="0.5"/>
  <pageSetup paperSize="8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122"/>
  <sheetViews>
    <sheetView zoomScale="120" zoomScaleNormal="120" workbookViewId="0">
      <selection activeCell="O12" sqref="O12"/>
    </sheetView>
  </sheetViews>
  <sheetFormatPr baseColWidth="10" defaultColWidth="11.1640625" defaultRowHeight="12" x14ac:dyDescent="0.15"/>
  <cols>
    <col min="1" max="1" width="52.33203125" style="2" customWidth="1"/>
    <col min="2" max="2" width="10.5" style="2" customWidth="1"/>
    <col min="3" max="3" width="15.5" style="2" customWidth="1"/>
    <col min="4" max="4" width="15.83203125" style="2" customWidth="1"/>
    <col min="5" max="5" width="16.83203125" style="2" customWidth="1"/>
    <col min="6" max="6" width="14.83203125" style="2" customWidth="1"/>
    <col min="7" max="7" width="9.5" style="2" customWidth="1"/>
    <col min="8" max="8" width="10.33203125" style="2" customWidth="1"/>
    <col min="9" max="9" width="16.6640625" style="2" customWidth="1"/>
    <col min="10" max="10" width="4.6640625" style="2" customWidth="1"/>
    <col min="11" max="11" width="8.1640625" style="2" customWidth="1"/>
    <col min="12" max="12" width="8.5" style="2" customWidth="1"/>
    <col min="13" max="13" width="13.33203125" style="2" customWidth="1"/>
    <col min="14" max="14" width="9.1640625" style="2" customWidth="1"/>
    <col min="15" max="16384" width="11.1640625" style="2"/>
  </cols>
  <sheetData>
    <row r="1" spans="1:15" ht="16" x14ac:dyDescent="0.2">
      <c r="A1" s="42" t="s">
        <v>15</v>
      </c>
    </row>
    <row r="2" spans="1:15" ht="17" thickBot="1" x14ac:dyDescent="0.25">
      <c r="A2" s="41" t="s">
        <v>83</v>
      </c>
      <c r="B2" s="131" t="s">
        <v>34</v>
      </c>
      <c r="C2" s="131"/>
      <c r="D2" s="131"/>
      <c r="E2" s="131"/>
      <c r="F2" s="131"/>
      <c r="G2" s="131"/>
      <c r="H2" s="131"/>
      <c r="I2" s="131"/>
      <c r="J2" s="11"/>
      <c r="K2" s="11"/>
      <c r="L2" s="11"/>
      <c r="M2" s="11"/>
      <c r="N2" s="11"/>
    </row>
    <row r="3" spans="1:15" ht="40" customHeight="1" thickBot="1" x14ac:dyDescent="0.2">
      <c r="A3" s="27" t="s">
        <v>68</v>
      </c>
      <c r="B3" s="19" t="s">
        <v>35</v>
      </c>
      <c r="C3" s="20" t="s">
        <v>41</v>
      </c>
      <c r="D3" s="20" t="s">
        <v>42</v>
      </c>
      <c r="E3" s="64" t="s">
        <v>39</v>
      </c>
      <c r="F3" s="20" t="s">
        <v>40</v>
      </c>
      <c r="G3" s="20" t="s">
        <v>36</v>
      </c>
      <c r="H3" s="20" t="s">
        <v>37</v>
      </c>
      <c r="I3" s="21" t="s">
        <v>38</v>
      </c>
      <c r="K3" s="46" t="s">
        <v>58</v>
      </c>
      <c r="L3" s="46" t="s">
        <v>63</v>
      </c>
      <c r="M3" s="46" t="s">
        <v>64</v>
      </c>
      <c r="N3" s="52" t="s">
        <v>62</v>
      </c>
    </row>
    <row r="4" spans="1:15" ht="15" customHeight="1" x14ac:dyDescent="0.15">
      <c r="A4" s="14" t="s">
        <v>76</v>
      </c>
      <c r="B4" s="6"/>
      <c r="C4" s="6"/>
      <c r="D4" s="6"/>
      <c r="E4" s="6"/>
      <c r="F4" s="6"/>
      <c r="G4" s="6"/>
      <c r="H4" s="6"/>
      <c r="I4" s="7"/>
      <c r="M4" s="3"/>
      <c r="N4" s="30"/>
    </row>
    <row r="5" spans="1:15" ht="15" customHeight="1" x14ac:dyDescent="0.15">
      <c r="A5" s="32" t="s">
        <v>69</v>
      </c>
      <c r="I5" s="18"/>
      <c r="M5" s="3"/>
      <c r="N5" s="30"/>
    </row>
    <row r="6" spans="1:15" ht="15" customHeight="1" x14ac:dyDescent="0.15">
      <c r="A6" s="32" t="s">
        <v>70</v>
      </c>
      <c r="I6" s="18"/>
      <c r="M6" s="3"/>
      <c r="N6" s="30"/>
    </row>
    <row r="7" spans="1:15" ht="15" customHeight="1" x14ac:dyDescent="0.15">
      <c r="A7" s="32" t="s">
        <v>71</v>
      </c>
      <c r="I7" s="18"/>
      <c r="M7" s="3"/>
      <c r="N7" s="30"/>
    </row>
    <row r="8" spans="1:15" ht="15" customHeight="1" x14ac:dyDescent="0.15">
      <c r="A8" s="32" t="s">
        <v>95</v>
      </c>
      <c r="I8" s="18"/>
      <c r="M8" s="3"/>
      <c r="N8" s="30"/>
    </row>
    <row r="9" spans="1:15" ht="15" customHeight="1" x14ac:dyDescent="0.15">
      <c r="A9" s="8" t="s">
        <v>72</v>
      </c>
      <c r="I9" s="18"/>
      <c r="K9" s="2">
        <v>0</v>
      </c>
      <c r="L9" s="2">
        <v>0</v>
      </c>
      <c r="M9" s="3">
        <v>0</v>
      </c>
      <c r="N9" s="30">
        <f t="shared" ref="N9:N10" si="0">M9*100</f>
        <v>0</v>
      </c>
    </row>
    <row r="10" spans="1:15" ht="15" customHeight="1" x14ac:dyDescent="0.15">
      <c r="A10" s="8" t="s">
        <v>73</v>
      </c>
      <c r="B10" s="9"/>
      <c r="C10" s="9"/>
      <c r="D10" s="17"/>
      <c r="E10" s="9"/>
      <c r="F10" s="17"/>
      <c r="G10" s="17"/>
      <c r="H10" s="17"/>
      <c r="I10" s="39"/>
      <c r="K10" s="2">
        <v>8</v>
      </c>
      <c r="L10" s="2">
        <v>2</v>
      </c>
      <c r="M10" s="3">
        <f>L10/8</f>
        <v>0.25</v>
      </c>
      <c r="N10" s="30">
        <f t="shared" si="0"/>
        <v>25</v>
      </c>
      <c r="O10" s="57"/>
    </row>
    <row r="11" spans="1:15" ht="40" customHeight="1" thickBot="1" x14ac:dyDescent="0.2">
      <c r="A11" s="10" t="s">
        <v>74</v>
      </c>
      <c r="B11" s="12"/>
      <c r="C11" s="36"/>
      <c r="D11" s="25"/>
      <c r="E11" s="12"/>
      <c r="F11" s="25"/>
      <c r="G11" s="36"/>
      <c r="H11" s="36"/>
      <c r="I11" s="37"/>
      <c r="K11" s="2">
        <v>8</v>
      </c>
      <c r="L11" s="2">
        <v>3.5</v>
      </c>
      <c r="M11" s="3">
        <f>L11/8</f>
        <v>0.4375</v>
      </c>
      <c r="N11" s="30">
        <f t="shared" ref="N11" si="1">M11*100</f>
        <v>43.75</v>
      </c>
      <c r="O11" s="57"/>
    </row>
    <row r="12" spans="1:15" ht="15" customHeight="1" x14ac:dyDescent="0.15">
      <c r="A12" s="5" t="s">
        <v>75</v>
      </c>
      <c r="B12" s="6"/>
      <c r="C12" s="6"/>
      <c r="D12" s="6"/>
      <c r="E12" s="6"/>
      <c r="F12" s="6"/>
      <c r="G12" s="6"/>
      <c r="H12" s="6"/>
      <c r="I12" s="7"/>
      <c r="M12" s="3"/>
      <c r="N12" s="30"/>
    </row>
    <row r="13" spans="1:15" ht="32.25" customHeight="1" x14ac:dyDescent="0.15">
      <c r="A13" s="8" t="s">
        <v>96</v>
      </c>
      <c r="B13" s="9"/>
      <c r="C13" s="17"/>
      <c r="D13" s="9"/>
      <c r="F13" s="17"/>
      <c r="G13" s="17"/>
      <c r="H13" s="9"/>
      <c r="I13" s="39"/>
      <c r="K13" s="2">
        <v>7</v>
      </c>
      <c r="L13" s="2">
        <v>1.5</v>
      </c>
      <c r="M13" s="3">
        <f>L13/7</f>
        <v>0.21428571428571427</v>
      </c>
      <c r="N13" s="30">
        <f t="shared" ref="N13" si="2">M13*100</f>
        <v>21.428571428571427</v>
      </c>
      <c r="O13" s="57"/>
    </row>
    <row r="14" spans="1:15" ht="40" customHeight="1" thickBot="1" x14ac:dyDescent="0.2">
      <c r="A14" s="33" t="s">
        <v>97</v>
      </c>
      <c r="B14" s="11"/>
      <c r="C14" s="11"/>
      <c r="D14" s="11"/>
      <c r="E14" s="11"/>
      <c r="F14" s="11"/>
      <c r="G14" s="11"/>
      <c r="H14" s="11"/>
      <c r="I14" s="13"/>
      <c r="M14" s="3"/>
      <c r="N14" s="30"/>
    </row>
    <row r="15" spans="1:15" ht="15" customHeight="1" x14ac:dyDescent="0.15">
      <c r="A15" s="28"/>
      <c r="N15" s="18"/>
    </row>
    <row r="16" spans="1:15" ht="15" customHeight="1" thickBot="1" x14ac:dyDescent="0.2">
      <c r="A16" s="28"/>
      <c r="J16" s="43"/>
      <c r="K16" s="43">
        <f>AVERAGE(K4:K14)</f>
        <v>5.75</v>
      </c>
      <c r="L16" s="43">
        <f>AVERAGE(L4:L14)</f>
        <v>1.75</v>
      </c>
      <c r="M16" s="43">
        <f>AVERAGE(M4:M14)</f>
        <v>0.22544642857142858</v>
      </c>
      <c r="N16" s="65">
        <f>AVERAGE(N4:N14)</f>
        <v>22.544642857142858</v>
      </c>
    </row>
    <row r="17" spans="1:14" ht="15" customHeight="1" x14ac:dyDescent="0.15">
      <c r="N17" s="30"/>
    </row>
    <row r="18" spans="1:14" ht="15" customHeight="1" thickBot="1" x14ac:dyDescent="0.25">
      <c r="A18" s="41" t="s">
        <v>77</v>
      </c>
      <c r="B18" s="131" t="s">
        <v>34</v>
      </c>
      <c r="C18" s="131"/>
      <c r="D18" s="131"/>
      <c r="E18" s="131"/>
      <c r="F18" s="131"/>
      <c r="G18" s="131"/>
      <c r="H18" s="131"/>
      <c r="I18" s="131"/>
      <c r="N18" s="18"/>
    </row>
    <row r="19" spans="1:14" ht="40" customHeight="1" thickBot="1" x14ac:dyDescent="0.2">
      <c r="A19" s="27" t="s">
        <v>68</v>
      </c>
      <c r="B19" s="19" t="s">
        <v>35</v>
      </c>
      <c r="C19" s="20" t="s">
        <v>41</v>
      </c>
      <c r="D19" s="20" t="s">
        <v>42</v>
      </c>
      <c r="E19" s="64" t="s">
        <v>39</v>
      </c>
      <c r="F19" s="20" t="s">
        <v>40</v>
      </c>
      <c r="G19" s="20" t="s">
        <v>36</v>
      </c>
      <c r="H19" s="20" t="s">
        <v>37</v>
      </c>
      <c r="I19" s="21" t="s">
        <v>38</v>
      </c>
      <c r="K19" s="46" t="s">
        <v>58</v>
      </c>
      <c r="L19" s="46" t="s">
        <v>63</v>
      </c>
      <c r="M19" s="46" t="s">
        <v>64</v>
      </c>
      <c r="N19" s="52" t="s">
        <v>62</v>
      </c>
    </row>
    <row r="20" spans="1:14" ht="15" customHeight="1" x14ac:dyDescent="0.15">
      <c r="A20" s="14" t="s">
        <v>76</v>
      </c>
      <c r="B20" s="6"/>
      <c r="C20" s="6"/>
      <c r="D20" s="6"/>
      <c r="E20" s="6"/>
      <c r="F20" s="6"/>
      <c r="G20" s="6"/>
      <c r="H20" s="6"/>
      <c r="I20" s="7"/>
      <c r="M20" s="3"/>
      <c r="N20" s="30"/>
    </row>
    <row r="21" spans="1:14" ht="15" customHeight="1" x14ac:dyDescent="0.15">
      <c r="A21" s="32" t="s">
        <v>69</v>
      </c>
      <c r="I21" s="18"/>
      <c r="M21" s="3"/>
      <c r="N21" s="30"/>
    </row>
    <row r="22" spans="1:14" ht="15" customHeight="1" x14ac:dyDescent="0.15">
      <c r="A22" s="32" t="s">
        <v>70</v>
      </c>
      <c r="I22" s="18"/>
      <c r="M22" s="3"/>
      <c r="N22" s="30"/>
    </row>
    <row r="23" spans="1:14" ht="15" customHeight="1" x14ac:dyDescent="0.15">
      <c r="A23" s="15" t="s">
        <v>71</v>
      </c>
      <c r="B23" s="9"/>
      <c r="C23" s="17"/>
      <c r="E23" s="9"/>
      <c r="F23" s="17"/>
      <c r="H23" s="17"/>
      <c r="I23" s="16"/>
      <c r="K23" s="2">
        <v>6</v>
      </c>
      <c r="L23" s="2">
        <v>2</v>
      </c>
      <c r="M23" s="3">
        <f>L23/6</f>
        <v>0.33333333333333331</v>
      </c>
      <c r="N23" s="30">
        <f t="shared" ref="N23" si="3">M23*100</f>
        <v>33.333333333333329</v>
      </c>
    </row>
    <row r="24" spans="1:14" ht="15" customHeight="1" x14ac:dyDescent="0.15">
      <c r="A24" s="32" t="s">
        <v>95</v>
      </c>
      <c r="I24" s="18"/>
      <c r="M24" s="3"/>
      <c r="N24" s="30"/>
    </row>
    <row r="25" spans="1:14" ht="15" customHeight="1" x14ac:dyDescent="0.15">
      <c r="A25" s="32" t="s">
        <v>72</v>
      </c>
      <c r="I25" s="18"/>
      <c r="M25" s="3"/>
      <c r="N25" s="30"/>
    </row>
    <row r="26" spans="1:14" ht="15" customHeight="1" x14ac:dyDescent="0.15">
      <c r="A26" s="32" t="s">
        <v>73</v>
      </c>
      <c r="I26" s="18"/>
      <c r="M26" s="3"/>
      <c r="N26" s="30"/>
    </row>
    <row r="27" spans="1:14" ht="40" customHeight="1" thickBot="1" x14ac:dyDescent="0.2">
      <c r="A27" s="33" t="s">
        <v>74</v>
      </c>
      <c r="B27" s="11"/>
      <c r="C27" s="11"/>
      <c r="D27" s="11"/>
      <c r="E27" s="11"/>
      <c r="F27" s="11"/>
      <c r="G27" s="11"/>
      <c r="H27" s="11"/>
      <c r="I27" s="13"/>
      <c r="M27" s="3"/>
      <c r="N27" s="30"/>
    </row>
    <row r="28" spans="1:14" ht="15" customHeight="1" x14ac:dyDescent="0.15">
      <c r="A28" s="5" t="s">
        <v>75</v>
      </c>
      <c r="B28" s="6"/>
      <c r="C28" s="6"/>
      <c r="D28" s="6"/>
      <c r="E28" s="6"/>
      <c r="F28" s="6"/>
      <c r="G28" s="6"/>
      <c r="H28" s="6"/>
      <c r="I28" s="7"/>
      <c r="M28" s="3"/>
      <c r="N28" s="30"/>
    </row>
    <row r="29" spans="1:14" ht="40" customHeight="1" x14ac:dyDescent="0.15">
      <c r="A29" s="32" t="s">
        <v>96</v>
      </c>
      <c r="I29" s="18"/>
      <c r="M29" s="3"/>
      <c r="N29" s="30"/>
    </row>
    <row r="30" spans="1:14" ht="40" customHeight="1" thickBot="1" x14ac:dyDescent="0.2">
      <c r="A30" s="33" t="s">
        <v>97</v>
      </c>
      <c r="B30" s="11"/>
      <c r="C30" s="11"/>
      <c r="D30" s="11"/>
      <c r="E30" s="11"/>
      <c r="F30" s="11"/>
      <c r="G30" s="11"/>
      <c r="H30" s="11"/>
      <c r="I30" s="13"/>
      <c r="M30" s="3"/>
      <c r="N30" s="30"/>
    </row>
    <row r="31" spans="1:14" ht="15" customHeight="1" x14ac:dyDescent="0.15">
      <c r="A31" s="28"/>
      <c r="N31" s="18"/>
    </row>
    <row r="32" spans="1:14" ht="15" customHeight="1" thickBot="1" x14ac:dyDescent="0.2">
      <c r="A32" s="28"/>
      <c r="J32" s="43"/>
      <c r="K32" s="43">
        <f>AVERAGE(K20:K30)</f>
        <v>6</v>
      </c>
      <c r="L32" s="43">
        <f>AVERAGE(L20:L30)</f>
        <v>2</v>
      </c>
      <c r="M32" s="43">
        <f>AVERAGE(M20:M30)</f>
        <v>0.33333333333333331</v>
      </c>
      <c r="N32" s="65">
        <f>AVERAGE(N20:N30)</f>
        <v>33.333333333333329</v>
      </c>
    </row>
    <row r="33" spans="1:14" ht="15" customHeight="1" x14ac:dyDescent="0.2">
      <c r="A33" s="42"/>
      <c r="N33" s="18"/>
    </row>
    <row r="34" spans="1:14" ht="15" customHeight="1" thickBot="1" x14ac:dyDescent="0.25">
      <c r="A34" s="41" t="s">
        <v>82</v>
      </c>
      <c r="B34" s="131" t="s">
        <v>34</v>
      </c>
      <c r="C34" s="131"/>
      <c r="D34" s="131"/>
      <c r="E34" s="131"/>
      <c r="F34" s="131"/>
      <c r="G34" s="131"/>
      <c r="H34" s="131"/>
      <c r="I34" s="131"/>
      <c r="N34" s="18"/>
    </row>
    <row r="35" spans="1:14" ht="40" customHeight="1" thickBot="1" x14ac:dyDescent="0.2">
      <c r="A35" s="27" t="s">
        <v>68</v>
      </c>
      <c r="B35" s="19" t="s">
        <v>35</v>
      </c>
      <c r="C35" s="20" t="s">
        <v>41</v>
      </c>
      <c r="D35" s="20" t="s">
        <v>42</v>
      </c>
      <c r="E35" s="64" t="s">
        <v>39</v>
      </c>
      <c r="F35" s="20" t="s">
        <v>40</v>
      </c>
      <c r="G35" s="20" t="s">
        <v>36</v>
      </c>
      <c r="H35" s="20" t="s">
        <v>37</v>
      </c>
      <c r="I35" s="21" t="s">
        <v>38</v>
      </c>
      <c r="K35" s="46" t="s">
        <v>58</v>
      </c>
      <c r="L35" s="46" t="s">
        <v>63</v>
      </c>
      <c r="M35" s="46" t="s">
        <v>64</v>
      </c>
      <c r="N35" s="52" t="s">
        <v>62</v>
      </c>
    </row>
    <row r="36" spans="1:14" ht="15" customHeight="1" x14ac:dyDescent="0.15">
      <c r="A36" s="14" t="s">
        <v>76</v>
      </c>
      <c r="B36" s="6"/>
      <c r="C36" s="6"/>
      <c r="D36" s="6"/>
      <c r="E36" s="6"/>
      <c r="F36" s="6"/>
      <c r="G36" s="6"/>
      <c r="H36" s="6"/>
      <c r="I36" s="7"/>
      <c r="M36" s="3"/>
      <c r="N36" s="30"/>
    </row>
    <row r="37" spans="1:14" ht="15" customHeight="1" x14ac:dyDescent="0.15">
      <c r="A37" s="32" t="s">
        <v>69</v>
      </c>
      <c r="I37" s="18"/>
      <c r="M37" s="3"/>
      <c r="N37" s="30"/>
    </row>
    <row r="38" spans="1:14" ht="15" customHeight="1" x14ac:dyDescent="0.15">
      <c r="A38" s="32" t="s">
        <v>70</v>
      </c>
      <c r="I38" s="18"/>
      <c r="M38" s="3"/>
      <c r="N38" s="30"/>
    </row>
    <row r="39" spans="1:14" ht="15" customHeight="1" x14ac:dyDescent="0.15">
      <c r="A39" s="32" t="s">
        <v>71</v>
      </c>
      <c r="I39" s="18"/>
      <c r="M39" s="3"/>
      <c r="N39" s="30"/>
    </row>
    <row r="40" spans="1:14" ht="15" customHeight="1" x14ac:dyDescent="0.15">
      <c r="A40" s="32" t="s">
        <v>95</v>
      </c>
      <c r="I40" s="18"/>
      <c r="M40" s="3"/>
      <c r="N40" s="30"/>
    </row>
    <row r="41" spans="1:14" ht="15" customHeight="1" x14ac:dyDescent="0.15">
      <c r="A41" s="8" t="s">
        <v>72</v>
      </c>
      <c r="I41" s="18"/>
      <c r="K41" s="2">
        <v>0</v>
      </c>
      <c r="L41" s="2">
        <v>0</v>
      </c>
      <c r="M41" s="3">
        <v>0</v>
      </c>
      <c r="N41" s="30">
        <f t="shared" ref="N41" si="4">M41*100</f>
        <v>0</v>
      </c>
    </row>
    <row r="42" spans="1:14" ht="15" customHeight="1" x14ac:dyDescent="0.15">
      <c r="A42" s="32" t="s">
        <v>73</v>
      </c>
      <c r="I42" s="18"/>
      <c r="M42" s="3"/>
      <c r="N42" s="30"/>
    </row>
    <row r="43" spans="1:14" ht="40" customHeight="1" thickBot="1" x14ac:dyDescent="0.2">
      <c r="A43" s="33" t="s">
        <v>74</v>
      </c>
      <c r="B43" s="11"/>
      <c r="C43" s="11"/>
      <c r="D43" s="11"/>
      <c r="E43" s="11"/>
      <c r="F43" s="11"/>
      <c r="G43" s="11"/>
      <c r="H43" s="11"/>
      <c r="I43" s="13"/>
      <c r="M43" s="3"/>
      <c r="N43" s="30"/>
    </row>
    <row r="44" spans="1:14" ht="15" customHeight="1" x14ac:dyDescent="0.15">
      <c r="A44" s="5" t="s">
        <v>75</v>
      </c>
      <c r="B44" s="6"/>
      <c r="C44" s="6"/>
      <c r="D44" s="6"/>
      <c r="E44" s="6"/>
      <c r="F44" s="6"/>
      <c r="G44" s="6"/>
      <c r="H44" s="6"/>
      <c r="I44" s="7"/>
      <c r="M44" s="3"/>
      <c r="N44" s="30"/>
    </row>
    <row r="45" spans="1:14" ht="40" customHeight="1" x14ac:dyDescent="0.15">
      <c r="A45" s="32" t="s">
        <v>96</v>
      </c>
      <c r="I45" s="18"/>
      <c r="M45" s="3"/>
      <c r="N45" s="30"/>
    </row>
    <row r="46" spans="1:14" ht="40" customHeight="1" thickBot="1" x14ac:dyDescent="0.2">
      <c r="A46" s="33" t="s">
        <v>97</v>
      </c>
      <c r="B46" s="11"/>
      <c r="C46" s="11"/>
      <c r="D46" s="11"/>
      <c r="E46" s="11"/>
      <c r="F46" s="11"/>
      <c r="G46" s="11"/>
      <c r="H46" s="11"/>
      <c r="I46" s="13"/>
      <c r="M46" s="3"/>
      <c r="N46" s="30"/>
    </row>
    <row r="47" spans="1:14" ht="15" customHeight="1" x14ac:dyDescent="0.15">
      <c r="A47" s="28"/>
      <c r="N47" s="18"/>
    </row>
    <row r="48" spans="1:14" ht="15" customHeight="1" thickBot="1" x14ac:dyDescent="0.2">
      <c r="A48" s="28"/>
      <c r="J48" s="43"/>
      <c r="K48" s="43">
        <f>AVERAGE(K36:K46)</f>
        <v>0</v>
      </c>
      <c r="L48" s="43">
        <f>AVERAGE(L36:L46)</f>
        <v>0</v>
      </c>
      <c r="M48" s="43">
        <f>AVERAGE(M36:M46)</f>
        <v>0</v>
      </c>
      <c r="N48" s="65">
        <f>AVERAGE(N36:N46)</f>
        <v>0</v>
      </c>
    </row>
    <row r="49" spans="1:14" ht="15" customHeight="1" x14ac:dyDescent="0.15">
      <c r="N49" s="30"/>
    </row>
    <row r="50" spans="1:14" ht="15" customHeight="1" thickBot="1" x14ac:dyDescent="0.25">
      <c r="A50" s="41" t="s">
        <v>81</v>
      </c>
      <c r="B50" s="131" t="s">
        <v>34</v>
      </c>
      <c r="C50" s="131"/>
      <c r="D50" s="131"/>
      <c r="E50" s="131"/>
      <c r="F50" s="131"/>
      <c r="G50" s="131"/>
      <c r="H50" s="131"/>
      <c r="I50" s="131"/>
      <c r="N50" s="30"/>
    </row>
    <row r="51" spans="1:14" ht="40" customHeight="1" thickBot="1" x14ac:dyDescent="0.2">
      <c r="A51" s="27" t="s">
        <v>68</v>
      </c>
      <c r="B51" s="19" t="s">
        <v>35</v>
      </c>
      <c r="C51" s="20" t="s">
        <v>41</v>
      </c>
      <c r="D51" s="20" t="s">
        <v>42</v>
      </c>
      <c r="E51" s="64" t="s">
        <v>39</v>
      </c>
      <c r="F51" s="20" t="s">
        <v>40</v>
      </c>
      <c r="G51" s="20" t="s">
        <v>36</v>
      </c>
      <c r="H51" s="20" t="s">
        <v>37</v>
      </c>
      <c r="I51" s="21" t="s">
        <v>38</v>
      </c>
      <c r="K51" s="46" t="s">
        <v>58</v>
      </c>
      <c r="L51" s="46" t="s">
        <v>63</v>
      </c>
      <c r="M51" s="46" t="s">
        <v>64</v>
      </c>
      <c r="N51" s="52" t="s">
        <v>62</v>
      </c>
    </row>
    <row r="52" spans="1:14" ht="15" customHeight="1" x14ac:dyDescent="0.15">
      <c r="A52" s="14" t="s">
        <v>76</v>
      </c>
      <c r="B52" s="6"/>
      <c r="C52" s="6"/>
      <c r="D52" s="6"/>
      <c r="E52" s="6"/>
      <c r="F52" s="6"/>
      <c r="G52" s="6"/>
      <c r="H52" s="6"/>
      <c r="I52" s="7"/>
      <c r="M52" s="3"/>
      <c r="N52" s="30"/>
    </row>
    <row r="53" spans="1:14" ht="15" customHeight="1" x14ac:dyDescent="0.15">
      <c r="A53" s="32" t="s">
        <v>69</v>
      </c>
      <c r="I53" s="18"/>
      <c r="M53" s="3"/>
      <c r="N53" s="30"/>
    </row>
    <row r="54" spans="1:14" ht="15" customHeight="1" x14ac:dyDescent="0.15">
      <c r="A54" s="32" t="s">
        <v>70</v>
      </c>
      <c r="I54" s="18"/>
      <c r="M54" s="3"/>
      <c r="N54" s="30"/>
    </row>
    <row r="55" spans="1:14" ht="15" customHeight="1" x14ac:dyDescent="0.15">
      <c r="A55" s="32" t="s">
        <v>71</v>
      </c>
      <c r="I55" s="18"/>
      <c r="M55" s="3"/>
      <c r="N55" s="30"/>
    </row>
    <row r="56" spans="1:14" ht="15" customHeight="1" x14ac:dyDescent="0.15">
      <c r="A56" s="32" t="s">
        <v>95</v>
      </c>
      <c r="I56" s="18"/>
      <c r="M56" s="3"/>
      <c r="N56" s="30"/>
    </row>
    <row r="57" spans="1:14" ht="15" customHeight="1" x14ac:dyDescent="0.15">
      <c r="A57" s="8" t="s">
        <v>72</v>
      </c>
      <c r="I57" s="18"/>
      <c r="K57" s="2">
        <v>0</v>
      </c>
      <c r="L57" s="2">
        <v>0</v>
      </c>
      <c r="M57" s="3">
        <v>0</v>
      </c>
      <c r="N57" s="30">
        <f t="shared" ref="N57" si="5">M57*100</f>
        <v>0</v>
      </c>
    </row>
    <row r="58" spans="1:14" ht="15" customHeight="1" x14ac:dyDescent="0.15">
      <c r="A58" s="32" t="s">
        <v>73</v>
      </c>
      <c r="I58" s="18"/>
      <c r="M58" s="3"/>
      <c r="N58" s="30"/>
    </row>
    <row r="59" spans="1:14" ht="40" customHeight="1" thickBot="1" x14ac:dyDescent="0.2">
      <c r="A59" s="33" t="s">
        <v>74</v>
      </c>
      <c r="B59" s="11"/>
      <c r="C59" s="11"/>
      <c r="D59" s="11"/>
      <c r="E59" s="11"/>
      <c r="F59" s="11"/>
      <c r="G59" s="11"/>
      <c r="H59" s="11"/>
      <c r="I59" s="13"/>
      <c r="M59" s="3"/>
      <c r="N59" s="30"/>
    </row>
    <row r="60" spans="1:14" ht="15" customHeight="1" x14ac:dyDescent="0.15">
      <c r="A60" s="5" t="s">
        <v>75</v>
      </c>
      <c r="B60" s="6"/>
      <c r="C60" s="6"/>
      <c r="D60" s="6"/>
      <c r="E60" s="6"/>
      <c r="F60" s="6"/>
      <c r="G60" s="6"/>
      <c r="H60" s="6"/>
      <c r="I60" s="7"/>
      <c r="M60" s="3"/>
      <c r="N60" s="30"/>
    </row>
    <row r="61" spans="1:14" ht="40" customHeight="1" x14ac:dyDescent="0.15">
      <c r="A61" s="32" t="s">
        <v>96</v>
      </c>
      <c r="I61" s="18"/>
      <c r="M61" s="3"/>
      <c r="N61" s="30"/>
    </row>
    <row r="62" spans="1:14" ht="40" customHeight="1" thickBot="1" x14ac:dyDescent="0.2">
      <c r="A62" s="33" t="s">
        <v>97</v>
      </c>
      <c r="B62" s="11"/>
      <c r="C62" s="11"/>
      <c r="D62" s="11"/>
      <c r="E62" s="11"/>
      <c r="F62" s="11"/>
      <c r="G62" s="11"/>
      <c r="H62" s="11"/>
      <c r="I62" s="13"/>
      <c r="M62" s="3"/>
      <c r="N62" s="30"/>
    </row>
    <row r="63" spans="1:14" ht="15" customHeight="1" x14ac:dyDescent="0.15">
      <c r="A63" s="28"/>
      <c r="N63" s="18"/>
    </row>
    <row r="64" spans="1:14" ht="15" customHeight="1" thickBot="1" x14ac:dyDescent="0.2">
      <c r="A64" s="28"/>
      <c r="J64" s="43"/>
      <c r="K64" s="43">
        <f>AVERAGE(K52:K62)</f>
        <v>0</v>
      </c>
      <c r="L64" s="43">
        <f>AVERAGE(L52:L62)</f>
        <v>0</v>
      </c>
      <c r="M64" s="43">
        <f>AVERAGE(M52:M62)</f>
        <v>0</v>
      </c>
      <c r="N64" s="65">
        <f>AVERAGE(N52:N62)</f>
        <v>0</v>
      </c>
    </row>
    <row r="65" spans="1:14" ht="15" customHeight="1" x14ac:dyDescent="0.2">
      <c r="A65" s="42"/>
      <c r="N65" s="30"/>
    </row>
    <row r="66" spans="1:14" ht="15" customHeight="1" thickBot="1" x14ac:dyDescent="0.25">
      <c r="A66" s="41" t="s">
        <v>78</v>
      </c>
      <c r="B66" s="131" t="s">
        <v>34</v>
      </c>
      <c r="C66" s="131"/>
      <c r="D66" s="131"/>
      <c r="E66" s="131"/>
      <c r="F66" s="131"/>
      <c r="G66" s="131"/>
      <c r="H66" s="131"/>
      <c r="I66" s="131"/>
      <c r="N66" s="18"/>
    </row>
    <row r="67" spans="1:14" ht="40" customHeight="1" thickBot="1" x14ac:dyDescent="0.2">
      <c r="A67" s="27" t="s">
        <v>68</v>
      </c>
      <c r="B67" s="19" t="s">
        <v>35</v>
      </c>
      <c r="C67" s="20" t="s">
        <v>41</v>
      </c>
      <c r="D67" s="20" t="s">
        <v>42</v>
      </c>
      <c r="E67" s="64" t="s">
        <v>39</v>
      </c>
      <c r="F67" s="20" t="s">
        <v>40</v>
      </c>
      <c r="G67" s="20" t="s">
        <v>36</v>
      </c>
      <c r="H67" s="20" t="s">
        <v>37</v>
      </c>
      <c r="I67" s="21" t="s">
        <v>38</v>
      </c>
      <c r="K67" s="46" t="s">
        <v>58</v>
      </c>
      <c r="L67" s="46" t="s">
        <v>63</v>
      </c>
      <c r="M67" s="46" t="s">
        <v>64</v>
      </c>
      <c r="N67" s="52" t="s">
        <v>62</v>
      </c>
    </row>
    <row r="68" spans="1:14" ht="15" customHeight="1" x14ac:dyDescent="0.15">
      <c r="A68" s="14" t="s">
        <v>76</v>
      </c>
      <c r="B68" s="6"/>
      <c r="C68" s="6"/>
      <c r="D68" s="6"/>
      <c r="E68" s="6"/>
      <c r="F68" s="6"/>
      <c r="G68" s="6"/>
      <c r="H68" s="6"/>
      <c r="I68" s="7"/>
      <c r="M68" s="3"/>
      <c r="N68" s="30"/>
    </row>
    <row r="69" spans="1:14" ht="15" customHeight="1" x14ac:dyDescent="0.15">
      <c r="A69" s="32" t="s">
        <v>69</v>
      </c>
      <c r="I69" s="18"/>
      <c r="M69" s="3"/>
      <c r="N69" s="30"/>
    </row>
    <row r="70" spans="1:14" ht="15" customHeight="1" x14ac:dyDescent="0.15">
      <c r="A70" s="32" t="s">
        <v>70</v>
      </c>
      <c r="I70" s="18"/>
      <c r="M70" s="3"/>
      <c r="N70" s="30"/>
    </row>
    <row r="71" spans="1:14" ht="15" customHeight="1" x14ac:dyDescent="0.15">
      <c r="A71" s="32" t="s">
        <v>71</v>
      </c>
      <c r="I71" s="18"/>
      <c r="M71" s="3"/>
      <c r="N71" s="30"/>
    </row>
    <row r="72" spans="1:14" ht="15" customHeight="1" x14ac:dyDescent="0.15">
      <c r="A72" s="32" t="s">
        <v>95</v>
      </c>
      <c r="I72" s="18"/>
      <c r="M72" s="3"/>
      <c r="N72" s="30"/>
    </row>
    <row r="73" spans="1:14" ht="15" customHeight="1" x14ac:dyDescent="0.15">
      <c r="A73" s="8" t="s">
        <v>72</v>
      </c>
      <c r="I73" s="18"/>
      <c r="K73" s="2">
        <v>0</v>
      </c>
      <c r="L73" s="2">
        <v>0</v>
      </c>
      <c r="M73" s="3">
        <v>0</v>
      </c>
      <c r="N73" s="30">
        <f t="shared" ref="N73" si="6">M73*100</f>
        <v>0</v>
      </c>
    </row>
    <row r="74" spans="1:14" ht="15" customHeight="1" x14ac:dyDescent="0.15">
      <c r="A74" s="32" t="s">
        <v>73</v>
      </c>
      <c r="I74" s="18"/>
      <c r="M74" s="3"/>
      <c r="N74" s="30"/>
    </row>
    <row r="75" spans="1:14" ht="40" customHeight="1" thickBot="1" x14ac:dyDescent="0.2">
      <c r="A75" s="33" t="s">
        <v>74</v>
      </c>
      <c r="B75" s="11"/>
      <c r="C75" s="11"/>
      <c r="D75" s="11"/>
      <c r="E75" s="11"/>
      <c r="F75" s="11"/>
      <c r="G75" s="11"/>
      <c r="H75" s="11"/>
      <c r="I75" s="13"/>
      <c r="M75" s="3"/>
      <c r="N75" s="30"/>
    </row>
    <row r="76" spans="1:14" ht="15" customHeight="1" x14ac:dyDescent="0.15">
      <c r="A76" s="5" t="s">
        <v>75</v>
      </c>
      <c r="B76" s="6"/>
      <c r="C76" s="6"/>
      <c r="D76" s="6"/>
      <c r="E76" s="6"/>
      <c r="F76" s="6"/>
      <c r="G76" s="6"/>
      <c r="H76" s="6"/>
      <c r="I76" s="7"/>
      <c r="M76" s="3"/>
      <c r="N76" s="30"/>
    </row>
    <row r="77" spans="1:14" ht="40" customHeight="1" x14ac:dyDescent="0.15">
      <c r="A77" s="32" t="s">
        <v>96</v>
      </c>
      <c r="I77" s="18"/>
      <c r="M77" s="3"/>
      <c r="N77" s="30"/>
    </row>
    <row r="78" spans="1:14" ht="40" customHeight="1" thickBot="1" x14ac:dyDescent="0.2">
      <c r="A78" s="33" t="s">
        <v>97</v>
      </c>
      <c r="B78" s="11"/>
      <c r="C78" s="11"/>
      <c r="D78" s="11"/>
      <c r="E78" s="11"/>
      <c r="F78" s="11"/>
      <c r="G78" s="11"/>
      <c r="H78" s="11"/>
      <c r="I78" s="13"/>
      <c r="M78" s="3"/>
      <c r="N78" s="30"/>
    </row>
    <row r="79" spans="1:14" ht="15" customHeight="1" x14ac:dyDescent="0.15">
      <c r="A79" s="28"/>
      <c r="N79" s="18"/>
    </row>
    <row r="80" spans="1:14" ht="15" customHeight="1" thickBot="1" x14ac:dyDescent="0.2">
      <c r="A80" s="28"/>
      <c r="J80" s="43"/>
      <c r="K80" s="43">
        <f>AVERAGE(K68:K78)</f>
        <v>0</v>
      </c>
      <c r="L80" s="43">
        <f>AVERAGE(L68:L78)</f>
        <v>0</v>
      </c>
      <c r="M80" s="43">
        <f>AVERAGE(M68:M78)</f>
        <v>0</v>
      </c>
      <c r="N80" s="65">
        <f>AVERAGE(N68:N78)</f>
        <v>0</v>
      </c>
    </row>
    <row r="81" spans="1:15" ht="15" customHeight="1" x14ac:dyDescent="0.2">
      <c r="A81" s="42"/>
      <c r="N81" s="18"/>
    </row>
    <row r="82" spans="1:15" ht="15" customHeight="1" thickBot="1" x14ac:dyDescent="0.25">
      <c r="A82" s="41" t="s">
        <v>79</v>
      </c>
      <c r="B82" s="131" t="s">
        <v>34</v>
      </c>
      <c r="C82" s="131"/>
      <c r="D82" s="131"/>
      <c r="E82" s="131"/>
      <c r="F82" s="131"/>
      <c r="G82" s="131"/>
      <c r="H82" s="131"/>
      <c r="I82" s="131"/>
      <c r="N82" s="18"/>
    </row>
    <row r="83" spans="1:15" ht="40" customHeight="1" thickBot="1" x14ac:dyDescent="0.2">
      <c r="A83" s="27" t="s">
        <v>68</v>
      </c>
      <c r="B83" s="19" t="s">
        <v>35</v>
      </c>
      <c r="C83" s="20" t="s">
        <v>41</v>
      </c>
      <c r="D83" s="20" t="s">
        <v>42</v>
      </c>
      <c r="E83" s="64" t="s">
        <v>39</v>
      </c>
      <c r="F83" s="20" t="s">
        <v>40</v>
      </c>
      <c r="G83" s="20" t="s">
        <v>36</v>
      </c>
      <c r="H83" s="20" t="s">
        <v>37</v>
      </c>
      <c r="I83" s="21" t="s">
        <v>38</v>
      </c>
      <c r="K83" s="46" t="s">
        <v>58</v>
      </c>
      <c r="L83" s="46" t="s">
        <v>63</v>
      </c>
      <c r="M83" s="46" t="s">
        <v>64</v>
      </c>
      <c r="N83" s="52" t="s">
        <v>62</v>
      </c>
    </row>
    <row r="84" spans="1:15" ht="15" customHeight="1" x14ac:dyDescent="0.15">
      <c r="A84" s="14" t="s">
        <v>76</v>
      </c>
      <c r="B84" s="6"/>
      <c r="C84" s="6"/>
      <c r="D84" s="6"/>
      <c r="E84" s="6"/>
      <c r="F84" s="6"/>
      <c r="G84" s="6"/>
      <c r="H84" s="6"/>
      <c r="I84" s="7"/>
      <c r="M84" s="3"/>
      <c r="N84" s="30"/>
    </row>
    <row r="85" spans="1:15" ht="15" customHeight="1" x14ac:dyDescent="0.15">
      <c r="A85" s="32" t="s">
        <v>69</v>
      </c>
      <c r="I85" s="18"/>
      <c r="M85" s="3"/>
      <c r="N85" s="30"/>
    </row>
    <row r="86" spans="1:15" ht="15" customHeight="1" x14ac:dyDescent="0.15">
      <c r="A86" s="32" t="s">
        <v>70</v>
      </c>
      <c r="I86" s="18"/>
      <c r="M86" s="3"/>
      <c r="N86" s="30"/>
    </row>
    <row r="87" spans="1:15" ht="15" customHeight="1" x14ac:dyDescent="0.15">
      <c r="A87" s="32" t="s">
        <v>71</v>
      </c>
      <c r="I87" s="18"/>
      <c r="M87" s="3"/>
      <c r="N87" s="30"/>
    </row>
    <row r="88" spans="1:15" ht="15" customHeight="1" x14ac:dyDescent="0.15">
      <c r="A88" s="32" t="s">
        <v>95</v>
      </c>
      <c r="I88" s="18"/>
      <c r="M88" s="3"/>
      <c r="N88" s="30"/>
    </row>
    <row r="89" spans="1:15" ht="15" customHeight="1" x14ac:dyDescent="0.15">
      <c r="A89" s="8" t="s">
        <v>72</v>
      </c>
      <c r="I89" s="18"/>
      <c r="K89" s="2">
        <v>0</v>
      </c>
      <c r="L89" s="2">
        <v>0</v>
      </c>
      <c r="M89" s="3">
        <v>0</v>
      </c>
      <c r="N89" s="30">
        <f t="shared" ref="N89" si="7">M89*100</f>
        <v>0</v>
      </c>
    </row>
    <row r="90" spans="1:15" ht="15" customHeight="1" x14ac:dyDescent="0.15">
      <c r="A90" s="32" t="s">
        <v>73</v>
      </c>
      <c r="I90" s="18"/>
      <c r="M90" s="3"/>
      <c r="N90" s="30"/>
    </row>
    <row r="91" spans="1:15" ht="40" customHeight="1" thickBot="1" x14ac:dyDescent="0.2">
      <c r="A91" s="33" t="s">
        <v>74</v>
      </c>
      <c r="B91" s="11"/>
      <c r="C91" s="11"/>
      <c r="D91" s="11"/>
      <c r="E91" s="11"/>
      <c r="F91" s="11"/>
      <c r="G91" s="11"/>
      <c r="H91" s="11"/>
      <c r="I91" s="13"/>
      <c r="M91" s="3"/>
      <c r="N91" s="30"/>
    </row>
    <row r="92" spans="1:15" ht="15" customHeight="1" x14ac:dyDescent="0.15">
      <c r="A92" s="5" t="s">
        <v>75</v>
      </c>
      <c r="B92" s="6"/>
      <c r="C92" s="6"/>
      <c r="D92" s="6"/>
      <c r="E92" s="6"/>
      <c r="F92" s="6"/>
      <c r="G92" s="6"/>
      <c r="H92" s="6"/>
      <c r="I92" s="7"/>
      <c r="M92" s="3"/>
      <c r="N92" s="30"/>
    </row>
    <row r="93" spans="1:15" ht="40" customHeight="1" x14ac:dyDescent="0.15">
      <c r="A93" s="8" t="s">
        <v>96</v>
      </c>
      <c r="C93" s="17"/>
      <c r="E93" s="23"/>
      <c r="F93" s="17"/>
      <c r="G93" s="17"/>
      <c r="I93" s="39"/>
      <c r="K93" s="2">
        <v>5</v>
      </c>
      <c r="L93" s="2">
        <v>2.5</v>
      </c>
      <c r="M93" s="3">
        <f>L93/5</f>
        <v>0.5</v>
      </c>
      <c r="N93" s="30">
        <f t="shared" ref="N93" si="8">M93*100</f>
        <v>50</v>
      </c>
      <c r="O93" s="57"/>
    </row>
    <row r="94" spans="1:15" ht="40" customHeight="1" thickBot="1" x14ac:dyDescent="0.2">
      <c r="A94" s="33" t="s">
        <v>97</v>
      </c>
      <c r="B94" s="11"/>
      <c r="C94" s="11"/>
      <c r="D94" s="11"/>
      <c r="E94" s="11"/>
      <c r="F94" s="11"/>
      <c r="G94" s="11"/>
      <c r="H94" s="11"/>
      <c r="I94" s="13"/>
      <c r="M94" s="3"/>
      <c r="N94" s="30"/>
    </row>
    <row r="95" spans="1:15" ht="15" customHeight="1" x14ac:dyDescent="0.15">
      <c r="A95" s="28"/>
      <c r="N95" s="18"/>
    </row>
    <row r="96" spans="1:15" ht="15" customHeight="1" thickBot="1" x14ac:dyDescent="0.2">
      <c r="A96" s="29"/>
      <c r="B96" s="11"/>
      <c r="C96" s="11"/>
      <c r="D96" s="11"/>
      <c r="E96" s="11"/>
      <c r="F96" s="11"/>
      <c r="G96" s="11"/>
      <c r="H96" s="11"/>
      <c r="I96" s="11"/>
      <c r="J96" s="43"/>
      <c r="K96" s="43">
        <f>AVERAGE(K84:K94)</f>
        <v>2.5</v>
      </c>
      <c r="L96" s="43">
        <f>AVERAGE(L84:L94)</f>
        <v>1.25</v>
      </c>
      <c r="M96" s="43">
        <f>AVERAGE(M84:M94)</f>
        <v>0.25</v>
      </c>
      <c r="N96" s="65">
        <f>AVERAGE(N84:N94)</f>
        <v>25</v>
      </c>
    </row>
    <row r="97" spans="1:10" x14ac:dyDescent="0.15">
      <c r="A97" s="28"/>
      <c r="B97" s="3"/>
      <c r="C97" s="3"/>
      <c r="D97" s="3"/>
      <c r="E97" s="3"/>
      <c r="F97" s="3"/>
      <c r="G97" s="3"/>
      <c r="H97" s="3"/>
      <c r="I97" s="3"/>
      <c r="J97" s="3"/>
    </row>
    <row r="111" spans="1:10" ht="39.75" customHeight="1" x14ac:dyDescent="0.15"/>
    <row r="116" spans="1:15" x14ac:dyDescent="0.15">
      <c r="A116" s="28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</row>
    <row r="117" spans="1:15" x14ac:dyDescent="0.1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</row>
    <row r="118" spans="1:15" x14ac:dyDescent="0.1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</row>
    <row r="119" spans="1:15" x14ac:dyDescent="0.1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</row>
    <row r="120" spans="1:15" x14ac:dyDescent="0.1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</row>
    <row r="121" spans="1:15" x14ac:dyDescent="0.15">
      <c r="A121" s="3"/>
      <c r="B121" s="3"/>
      <c r="C121" s="3"/>
      <c r="D121" s="3"/>
      <c r="E121" s="3"/>
      <c r="F121" s="3"/>
    </row>
    <row r="122" spans="1:15" x14ac:dyDescent="0.15">
      <c r="A122" s="3"/>
      <c r="B122" s="3"/>
      <c r="C122" s="3"/>
      <c r="D122" s="3"/>
      <c r="E122" s="3"/>
      <c r="F122" s="3"/>
    </row>
  </sheetData>
  <mergeCells count="6">
    <mergeCell ref="B2:I2"/>
    <mergeCell ref="B82:I82"/>
    <mergeCell ref="B66:I66"/>
    <mergeCell ref="B50:I50"/>
    <mergeCell ref="B34:I34"/>
    <mergeCell ref="B18:I18"/>
  </mergeCells>
  <pageMargins left="0.25" right="0.25" top="0.75" bottom="0.75" header="0.3" footer="0.3"/>
  <pageSetup paperSize="8" orientation="landscape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O45"/>
  <sheetViews>
    <sheetView zoomScaleNormal="100" workbookViewId="0">
      <selection activeCell="P36" sqref="P36"/>
    </sheetView>
  </sheetViews>
  <sheetFormatPr baseColWidth="10" defaultColWidth="11.5" defaultRowHeight="15" x14ac:dyDescent="0.2"/>
  <cols>
    <col min="1" max="1" width="11.5" style="1"/>
    <col min="4" max="4" width="7.5" style="1" customWidth="1"/>
    <col min="5" max="5" width="28.33203125" style="44" customWidth="1"/>
    <col min="6" max="6" width="18.1640625" style="44" bestFit="1" customWidth="1"/>
    <col min="7" max="7" width="9.1640625" style="44" bestFit="1" customWidth="1"/>
    <col min="8" max="8" width="6.1640625" style="44" bestFit="1" customWidth="1"/>
    <col min="9" max="9" width="15.33203125" style="44" customWidth="1"/>
    <col min="10" max="10" width="22.1640625" style="1" customWidth="1"/>
    <col min="11" max="11" width="8.33203125" style="44" bestFit="1" customWidth="1"/>
    <col min="12" max="12" width="14.5" style="44" bestFit="1" customWidth="1"/>
    <col min="15" max="16384" width="11.5" style="1"/>
  </cols>
  <sheetData>
    <row r="1" spans="1:12" ht="20.5" customHeight="1" x14ac:dyDescent="0.2"/>
    <row r="2" spans="1:12" ht="20.5" customHeight="1" x14ac:dyDescent="0.2">
      <c r="A2" s="45"/>
      <c r="E2" s="135" t="s">
        <v>33</v>
      </c>
      <c r="F2" s="136"/>
      <c r="G2" s="137"/>
      <c r="H2" s="157"/>
      <c r="I2" s="135" t="s">
        <v>47</v>
      </c>
      <c r="J2" s="137"/>
      <c r="K2" s="159"/>
      <c r="L2" s="160"/>
    </row>
    <row r="3" spans="1:12" x14ac:dyDescent="0.2">
      <c r="E3" s="154"/>
      <c r="F3" s="155"/>
      <c r="G3" s="156"/>
      <c r="H3" s="158"/>
      <c r="I3" s="154"/>
      <c r="J3" s="156"/>
      <c r="K3" s="154"/>
      <c r="L3" s="156"/>
    </row>
    <row r="4" spans="1:12" ht="14" customHeight="1" x14ac:dyDescent="0.2">
      <c r="E4" s="161" t="s">
        <v>60</v>
      </c>
      <c r="F4" s="162"/>
      <c r="G4" s="162"/>
      <c r="H4" s="162"/>
      <c r="I4" s="162"/>
      <c r="J4" s="162"/>
      <c r="K4" s="162"/>
      <c r="L4" s="163"/>
    </row>
    <row r="5" spans="1:12" x14ac:dyDescent="0.2">
      <c r="E5" s="154"/>
      <c r="F5" s="155"/>
      <c r="G5" s="156"/>
      <c r="I5" s="154"/>
      <c r="J5" s="156"/>
      <c r="K5" s="154"/>
      <c r="L5" s="156"/>
    </row>
    <row r="6" spans="1:12" ht="14" customHeight="1" x14ac:dyDescent="0.2">
      <c r="E6" s="55" t="s">
        <v>43</v>
      </c>
      <c r="F6" s="55" t="s">
        <v>44</v>
      </c>
      <c r="G6" s="55" t="s">
        <v>32</v>
      </c>
      <c r="H6" s="47"/>
      <c r="I6" s="53" t="s">
        <v>57</v>
      </c>
      <c r="J6" s="54" t="s">
        <v>48</v>
      </c>
      <c r="L6" s="48" t="s">
        <v>59</v>
      </c>
    </row>
    <row r="7" spans="1:12" ht="14" customHeight="1" x14ac:dyDescent="0.2">
      <c r="E7" s="117">
        <v>44.79</v>
      </c>
      <c r="F7" s="118">
        <v>25</v>
      </c>
      <c r="G7" s="119">
        <v>34.9</v>
      </c>
      <c r="H7" s="97"/>
      <c r="I7" s="117">
        <v>28.93</v>
      </c>
      <c r="J7" s="95" t="s">
        <v>6</v>
      </c>
      <c r="K7" s="120"/>
      <c r="L7" s="121">
        <f>(I7+G7)/2</f>
        <v>31.914999999999999</v>
      </c>
    </row>
    <row r="8" spans="1:12" ht="14" customHeight="1" x14ac:dyDescent="0.2">
      <c r="E8" s="100">
        <v>44.79</v>
      </c>
      <c r="F8" s="98">
        <v>25</v>
      </c>
      <c r="G8" s="99">
        <v>34.9</v>
      </c>
      <c r="H8" s="97"/>
      <c r="I8" s="100">
        <v>28.620833333333334</v>
      </c>
      <c r="J8" s="101" t="s">
        <v>7</v>
      </c>
      <c r="K8" s="120"/>
      <c r="L8" s="121">
        <f t="shared" ref="L8:L23" si="0">(I8+G8)/2</f>
        <v>31.760416666666664</v>
      </c>
    </row>
    <row r="9" spans="1:12" x14ac:dyDescent="0.2">
      <c r="E9" s="100">
        <v>44.79</v>
      </c>
      <c r="F9" s="98">
        <v>25</v>
      </c>
      <c r="G9" s="99">
        <v>34.9</v>
      </c>
      <c r="H9" s="97"/>
      <c r="I9" s="100">
        <v>26.883537414965989</v>
      </c>
      <c r="J9" s="101" t="s">
        <v>8</v>
      </c>
      <c r="K9" s="120"/>
      <c r="L9" s="121">
        <f t="shared" si="0"/>
        <v>30.891768707482996</v>
      </c>
    </row>
    <row r="10" spans="1:12" x14ac:dyDescent="0.2">
      <c r="E10" s="100">
        <v>44.79</v>
      </c>
      <c r="F10" s="98">
        <v>25</v>
      </c>
      <c r="G10" s="99">
        <v>34.9</v>
      </c>
      <c r="H10" s="97"/>
      <c r="I10" s="102">
        <v>24.073333333333334</v>
      </c>
      <c r="J10" s="101" t="s">
        <v>1</v>
      </c>
      <c r="K10" s="120"/>
      <c r="L10" s="121">
        <f t="shared" si="0"/>
        <v>29.486666666666665</v>
      </c>
    </row>
    <row r="11" spans="1:12" x14ac:dyDescent="0.2">
      <c r="E11" s="100">
        <v>44.79</v>
      </c>
      <c r="F11" s="98">
        <v>25</v>
      </c>
      <c r="G11" s="99">
        <v>34.9</v>
      </c>
      <c r="H11" s="97"/>
      <c r="I11" s="102">
        <v>21.877500000000001</v>
      </c>
      <c r="J11" s="101" t="s">
        <v>30</v>
      </c>
      <c r="K11" s="120"/>
      <c r="L11" s="121">
        <f t="shared" si="0"/>
        <v>28.388750000000002</v>
      </c>
    </row>
    <row r="12" spans="1:12" x14ac:dyDescent="0.2">
      <c r="E12" s="100">
        <v>44.79</v>
      </c>
      <c r="F12" s="98">
        <v>25</v>
      </c>
      <c r="G12" s="99">
        <v>34.9</v>
      </c>
      <c r="H12" s="97"/>
      <c r="I12" s="102">
        <v>20.323129251700681</v>
      </c>
      <c r="J12" s="101" t="s">
        <v>4</v>
      </c>
      <c r="K12" s="120"/>
      <c r="L12" s="121">
        <f t="shared" si="0"/>
        <v>27.611564625850342</v>
      </c>
    </row>
    <row r="13" spans="1:12" x14ac:dyDescent="0.2">
      <c r="E13" s="100">
        <v>44.79</v>
      </c>
      <c r="F13" s="98">
        <v>25</v>
      </c>
      <c r="G13" s="99">
        <v>34.9</v>
      </c>
      <c r="H13" s="97"/>
      <c r="I13" s="102">
        <v>17.512407407407409</v>
      </c>
      <c r="J13" s="101" t="s">
        <v>9</v>
      </c>
      <c r="K13" s="120"/>
      <c r="L13" s="121">
        <f t="shared" si="0"/>
        <v>26.206203703703704</v>
      </c>
    </row>
    <row r="14" spans="1:12" ht="14" customHeight="1" x14ac:dyDescent="0.2">
      <c r="E14" s="100">
        <v>44.79</v>
      </c>
      <c r="F14" s="98">
        <v>25</v>
      </c>
      <c r="G14" s="99">
        <v>34.9</v>
      </c>
      <c r="H14" s="97"/>
      <c r="I14" s="102">
        <v>14.583333333333334</v>
      </c>
      <c r="J14" s="101" t="s">
        <v>0</v>
      </c>
      <c r="K14" s="120"/>
      <c r="L14" s="122">
        <f t="shared" si="0"/>
        <v>24.741666666666667</v>
      </c>
    </row>
    <row r="15" spans="1:12" ht="14" customHeight="1" x14ac:dyDescent="0.2">
      <c r="E15" s="100">
        <v>44.79</v>
      </c>
      <c r="F15" s="98">
        <v>25</v>
      </c>
      <c r="G15" s="99">
        <v>34.9</v>
      </c>
      <c r="H15" s="97"/>
      <c r="I15" s="102">
        <v>14.459999999999999</v>
      </c>
      <c r="J15" s="101" t="s">
        <v>10</v>
      </c>
      <c r="K15" s="120"/>
      <c r="L15" s="122">
        <f t="shared" si="0"/>
        <v>24.68</v>
      </c>
    </row>
    <row r="16" spans="1:12" ht="14" customHeight="1" x14ac:dyDescent="0.2">
      <c r="E16" s="100">
        <v>44.79</v>
      </c>
      <c r="F16" s="98">
        <v>25</v>
      </c>
      <c r="G16" s="99">
        <v>34.9</v>
      </c>
      <c r="H16" s="97"/>
      <c r="I16" s="102">
        <v>13.871666666666668</v>
      </c>
      <c r="J16" s="101" t="s">
        <v>28</v>
      </c>
      <c r="K16" s="120"/>
      <c r="L16" s="122">
        <f t="shared" si="0"/>
        <v>24.385833333333334</v>
      </c>
    </row>
    <row r="17" spans="5:15" x14ac:dyDescent="0.2">
      <c r="E17" s="100">
        <v>44.79</v>
      </c>
      <c r="F17" s="98">
        <v>25</v>
      </c>
      <c r="G17" s="99">
        <v>34.9</v>
      </c>
      <c r="H17" s="97"/>
      <c r="I17" s="102">
        <v>13.478888888888889</v>
      </c>
      <c r="J17" s="101" t="s">
        <v>2</v>
      </c>
      <c r="K17" s="120"/>
      <c r="L17" s="122">
        <f t="shared" si="0"/>
        <v>24.189444444444444</v>
      </c>
    </row>
    <row r="18" spans="5:15" x14ac:dyDescent="0.2">
      <c r="E18" s="100">
        <v>44.79</v>
      </c>
      <c r="F18" s="98">
        <v>25</v>
      </c>
      <c r="G18" s="99">
        <v>34.9</v>
      </c>
      <c r="H18" s="97"/>
      <c r="I18" s="102">
        <v>12.755714285714285</v>
      </c>
      <c r="J18" s="101" t="s">
        <v>11</v>
      </c>
      <c r="K18" s="120"/>
      <c r="L18" s="122">
        <f t="shared" si="0"/>
        <v>23.827857142857141</v>
      </c>
    </row>
    <row r="19" spans="5:15" ht="14" customHeight="1" x14ac:dyDescent="0.2">
      <c r="E19" s="100">
        <v>44.79</v>
      </c>
      <c r="F19" s="98">
        <v>25</v>
      </c>
      <c r="G19" s="99">
        <v>34.9</v>
      </c>
      <c r="H19" s="97"/>
      <c r="I19" s="102">
        <v>12.1525</v>
      </c>
      <c r="J19" s="101" t="s">
        <v>31</v>
      </c>
      <c r="K19" s="120"/>
      <c r="L19" s="122">
        <f t="shared" si="0"/>
        <v>23.526249999999997</v>
      </c>
    </row>
    <row r="20" spans="5:15" ht="14" customHeight="1" x14ac:dyDescent="0.2">
      <c r="E20" s="100">
        <v>44.79</v>
      </c>
      <c r="F20" s="98">
        <v>25</v>
      </c>
      <c r="G20" s="99">
        <v>34.9</v>
      </c>
      <c r="H20" s="97"/>
      <c r="I20" s="102">
        <v>11.7075</v>
      </c>
      <c r="J20" s="101" t="s">
        <v>5</v>
      </c>
      <c r="K20" s="120"/>
      <c r="L20" s="122">
        <f t="shared" si="0"/>
        <v>23.303750000000001</v>
      </c>
    </row>
    <row r="21" spans="5:15" ht="14" customHeight="1" x14ac:dyDescent="0.2">
      <c r="E21" s="100">
        <v>44.79</v>
      </c>
      <c r="F21" s="98">
        <v>25</v>
      </c>
      <c r="G21" s="99">
        <v>34.9</v>
      </c>
      <c r="H21" s="97"/>
      <c r="I21" s="102">
        <v>11.308</v>
      </c>
      <c r="J21" s="101" t="s">
        <v>3</v>
      </c>
      <c r="K21" s="120"/>
      <c r="L21" s="122">
        <f t="shared" si="0"/>
        <v>23.103999999999999</v>
      </c>
    </row>
    <row r="22" spans="5:15" ht="14" customHeight="1" x14ac:dyDescent="0.2">
      <c r="E22" s="100">
        <v>44.79</v>
      </c>
      <c r="F22" s="98">
        <v>25</v>
      </c>
      <c r="G22" s="99">
        <v>34.9</v>
      </c>
      <c r="H22" s="97"/>
      <c r="I22" s="102">
        <v>10.9375</v>
      </c>
      <c r="J22" s="101" t="s">
        <v>13</v>
      </c>
      <c r="K22" s="120"/>
      <c r="L22" s="122">
        <f t="shared" si="0"/>
        <v>22.918749999999999</v>
      </c>
    </row>
    <row r="23" spans="5:15" x14ac:dyDescent="0.2">
      <c r="E23" s="123">
        <v>44.79</v>
      </c>
      <c r="F23" s="124">
        <v>25</v>
      </c>
      <c r="G23" s="125">
        <v>34.9</v>
      </c>
      <c r="H23" s="126"/>
      <c r="I23" s="110">
        <v>7.8559999999999999</v>
      </c>
      <c r="J23" s="114" t="s">
        <v>29</v>
      </c>
      <c r="K23" s="127"/>
      <c r="L23" s="128">
        <f t="shared" si="0"/>
        <v>21.378</v>
      </c>
    </row>
    <row r="24" spans="5:15" x14ac:dyDescent="0.2">
      <c r="E24" s="151"/>
      <c r="F24" s="151"/>
      <c r="G24" s="151"/>
      <c r="H24" s="151"/>
      <c r="I24" s="151"/>
      <c r="J24" s="152"/>
      <c r="K24" s="129" t="s">
        <v>57</v>
      </c>
      <c r="L24" s="130">
        <f>AVERAGE(L7:L23)</f>
        <v>26.018583644568935</v>
      </c>
      <c r="O24"/>
    </row>
    <row r="25" spans="5:15" x14ac:dyDescent="0.2">
      <c r="E25" s="153"/>
      <c r="F25" s="153"/>
      <c r="G25" s="153"/>
      <c r="H25" s="153"/>
      <c r="I25" s="153"/>
      <c r="J25" s="153"/>
      <c r="K25"/>
      <c r="L25"/>
      <c r="O25"/>
    </row>
    <row r="26" spans="5:15" ht="14" customHeight="1" x14ac:dyDescent="0.2">
      <c r="E26"/>
      <c r="F26"/>
      <c r="G26"/>
      <c r="H26"/>
      <c r="I26"/>
      <c r="J26"/>
      <c r="K26"/>
      <c r="L26"/>
      <c r="O26"/>
    </row>
    <row r="27" spans="5:15" x14ac:dyDescent="0.2">
      <c r="E27"/>
      <c r="F27"/>
      <c r="G27"/>
      <c r="H27"/>
      <c r="I27"/>
      <c r="J27"/>
      <c r="K27"/>
      <c r="L27"/>
    </row>
    <row r="28" spans="5:15" ht="14" customHeight="1" x14ac:dyDescent="0.2">
      <c r="E28"/>
      <c r="F28"/>
      <c r="G28"/>
      <c r="H28"/>
      <c r="I28"/>
      <c r="J28"/>
      <c r="K28"/>
      <c r="L28"/>
    </row>
    <row r="29" spans="5:15" ht="14" customHeight="1" x14ac:dyDescent="0.2">
      <c r="E29"/>
      <c r="F29"/>
      <c r="G29"/>
      <c r="H29"/>
      <c r="I29"/>
      <c r="J29"/>
      <c r="K29"/>
      <c r="L29"/>
    </row>
    <row r="30" spans="5:15" ht="14" customHeight="1" x14ac:dyDescent="0.2">
      <c r="E30"/>
      <c r="F30"/>
      <c r="G30"/>
      <c r="H30"/>
      <c r="I30"/>
      <c r="J30"/>
      <c r="K30"/>
      <c r="L30"/>
    </row>
    <row r="31" spans="5:15" x14ac:dyDescent="0.2">
      <c r="E31"/>
      <c r="F31"/>
      <c r="G31"/>
      <c r="H31"/>
      <c r="I31"/>
      <c r="J31"/>
      <c r="K31"/>
      <c r="L31"/>
    </row>
    <row r="32" spans="5:15" x14ac:dyDescent="0.2">
      <c r="E32"/>
      <c r="F32"/>
      <c r="G32"/>
      <c r="H32"/>
      <c r="I32"/>
      <c r="J32"/>
      <c r="K32"/>
      <c r="L32"/>
    </row>
    <row r="33" spans="5:12" ht="14" customHeight="1" x14ac:dyDescent="0.2">
      <c r="E33"/>
      <c r="F33"/>
      <c r="G33"/>
      <c r="H33"/>
      <c r="I33"/>
      <c r="J33"/>
      <c r="K33"/>
      <c r="L33"/>
    </row>
    <row r="34" spans="5:12" ht="14" customHeight="1" x14ac:dyDescent="0.2">
      <c r="E34"/>
      <c r="F34"/>
      <c r="G34"/>
      <c r="H34"/>
      <c r="I34"/>
      <c r="J34"/>
      <c r="K34"/>
      <c r="L34"/>
    </row>
    <row r="35" spans="5:12" ht="14" customHeight="1" x14ac:dyDescent="0.2">
      <c r="E35"/>
      <c r="F35"/>
      <c r="G35"/>
      <c r="H35"/>
      <c r="I35"/>
      <c r="J35"/>
      <c r="K35"/>
      <c r="L35"/>
    </row>
    <row r="36" spans="5:12" ht="14" customHeight="1" x14ac:dyDescent="0.2">
      <c r="E36"/>
      <c r="F36"/>
      <c r="G36"/>
      <c r="H36"/>
      <c r="I36"/>
      <c r="J36"/>
      <c r="K36"/>
      <c r="L36"/>
    </row>
    <row r="37" spans="5:12" x14ac:dyDescent="0.2">
      <c r="E37"/>
      <c r="F37"/>
      <c r="G37"/>
      <c r="H37"/>
      <c r="I37"/>
      <c r="J37"/>
      <c r="K37"/>
      <c r="L37"/>
    </row>
    <row r="38" spans="5:12" ht="14" customHeight="1" x14ac:dyDescent="0.2">
      <c r="E38"/>
      <c r="F38"/>
      <c r="G38"/>
      <c r="H38"/>
      <c r="I38"/>
      <c r="J38"/>
      <c r="K38"/>
      <c r="L38"/>
    </row>
    <row r="39" spans="5:12" x14ac:dyDescent="0.2">
      <c r="E39"/>
      <c r="F39"/>
      <c r="G39"/>
      <c r="H39"/>
      <c r="I39"/>
      <c r="J39"/>
      <c r="K39"/>
      <c r="L39"/>
    </row>
    <row r="40" spans="5:12" x14ac:dyDescent="0.2">
      <c r="E40"/>
      <c r="F40"/>
      <c r="G40"/>
      <c r="H40"/>
      <c r="I40"/>
      <c r="J40"/>
      <c r="K40"/>
      <c r="L40"/>
    </row>
    <row r="41" spans="5:12" ht="14" customHeight="1" x14ac:dyDescent="0.2">
      <c r="E41"/>
      <c r="F41"/>
      <c r="G41"/>
      <c r="H41"/>
      <c r="I41"/>
      <c r="J41"/>
      <c r="K41"/>
      <c r="L41"/>
    </row>
    <row r="42" spans="5:12" ht="14" customHeight="1" x14ac:dyDescent="0.2">
      <c r="E42"/>
      <c r="F42"/>
      <c r="G42"/>
      <c r="H42"/>
      <c r="I42"/>
      <c r="J42"/>
      <c r="K42"/>
      <c r="L42"/>
    </row>
    <row r="43" spans="5:12" ht="14" customHeight="1" x14ac:dyDescent="0.2">
      <c r="E43"/>
      <c r="F43"/>
      <c r="G43"/>
      <c r="H43"/>
      <c r="I43"/>
      <c r="J43"/>
      <c r="K43"/>
      <c r="L43"/>
    </row>
    <row r="44" spans="5:12" ht="14" customHeight="1" x14ac:dyDescent="0.2">
      <c r="E44"/>
      <c r="F44"/>
      <c r="G44"/>
      <c r="H44"/>
      <c r="I44"/>
      <c r="J44"/>
      <c r="K44"/>
      <c r="L44"/>
    </row>
    <row r="45" spans="5:12" x14ac:dyDescent="0.2">
      <c r="E45"/>
      <c r="F45"/>
      <c r="G45"/>
      <c r="H45"/>
      <c r="I45"/>
      <c r="J45"/>
      <c r="K45"/>
      <c r="L45"/>
    </row>
  </sheetData>
  <mergeCells count="12">
    <mergeCell ref="K2:L3"/>
    <mergeCell ref="K5:L5"/>
    <mergeCell ref="I2:J2"/>
    <mergeCell ref="E2:G2"/>
    <mergeCell ref="E4:L4"/>
    <mergeCell ref="E3:G3"/>
    <mergeCell ref="I3:J3"/>
    <mergeCell ref="E24:J24"/>
    <mergeCell ref="E25:J25"/>
    <mergeCell ref="E5:G5"/>
    <mergeCell ref="I5:J5"/>
    <mergeCell ref="H2:H3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"/>
  <sheetViews>
    <sheetView workbookViewId="0"/>
  </sheetViews>
  <sheetFormatPr baseColWidth="10" defaultRowHeight="1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37"/>
  <sheetViews>
    <sheetView topLeftCell="A13" zoomScale="120" zoomScaleNormal="120" workbookViewId="0">
      <selection activeCell="L24" sqref="L24"/>
    </sheetView>
  </sheetViews>
  <sheetFormatPr baseColWidth="10" defaultColWidth="11.1640625" defaultRowHeight="12" x14ac:dyDescent="0.15"/>
  <cols>
    <col min="1" max="1" width="52.33203125" style="2" customWidth="1"/>
    <col min="2" max="2" width="10.5" style="2" customWidth="1"/>
    <col min="3" max="3" width="15.5" style="2" customWidth="1"/>
    <col min="4" max="4" width="15.83203125" style="2" customWidth="1"/>
    <col min="5" max="5" width="16.83203125" style="2" customWidth="1"/>
    <col min="6" max="6" width="14.83203125" style="2" customWidth="1"/>
    <col min="7" max="7" width="9.5" style="2" customWidth="1"/>
    <col min="8" max="8" width="11.1640625" style="2" customWidth="1"/>
    <col min="9" max="9" width="16.6640625" style="2" customWidth="1"/>
    <col min="10" max="10" width="4.6640625" style="2" customWidth="1"/>
    <col min="11" max="11" width="8.1640625" style="2" customWidth="1"/>
    <col min="12" max="12" width="8.5" style="2" customWidth="1"/>
    <col min="13" max="13" width="13" style="2" customWidth="1"/>
    <col min="14" max="14" width="9.1640625" style="2" customWidth="1"/>
    <col min="15" max="16384" width="11.1640625" style="2"/>
  </cols>
  <sheetData>
    <row r="1" spans="1:15" ht="16" x14ac:dyDescent="0.2">
      <c r="A1" s="42" t="s">
        <v>20</v>
      </c>
    </row>
    <row r="2" spans="1:15" ht="17" thickBot="1" x14ac:dyDescent="0.25">
      <c r="A2" s="41" t="s">
        <v>80</v>
      </c>
      <c r="B2" s="131" t="s">
        <v>34</v>
      </c>
      <c r="C2" s="131"/>
      <c r="D2" s="131"/>
      <c r="E2" s="131"/>
      <c r="F2" s="131"/>
      <c r="G2" s="131"/>
      <c r="H2" s="131"/>
      <c r="I2" s="131"/>
      <c r="J2" s="11"/>
      <c r="K2" s="11"/>
      <c r="L2" s="11"/>
      <c r="M2" s="11"/>
      <c r="N2" s="11"/>
    </row>
    <row r="3" spans="1:15" ht="40" customHeight="1" thickBot="1" x14ac:dyDescent="0.2">
      <c r="A3" s="27" t="s">
        <v>68</v>
      </c>
      <c r="B3" s="19" t="s">
        <v>35</v>
      </c>
      <c r="C3" s="20" t="s">
        <v>41</v>
      </c>
      <c r="D3" s="20" t="s">
        <v>42</v>
      </c>
      <c r="E3" s="64" t="s">
        <v>39</v>
      </c>
      <c r="F3" s="20" t="s">
        <v>40</v>
      </c>
      <c r="G3" s="20" t="s">
        <v>36</v>
      </c>
      <c r="H3" s="20" t="s">
        <v>37</v>
      </c>
      <c r="I3" s="21" t="s">
        <v>38</v>
      </c>
      <c r="K3" s="46" t="s">
        <v>58</v>
      </c>
      <c r="L3" s="46" t="s">
        <v>63</v>
      </c>
      <c r="M3" s="46" t="s">
        <v>64</v>
      </c>
      <c r="N3" s="52" t="s">
        <v>62</v>
      </c>
    </row>
    <row r="4" spans="1:15" ht="15" customHeight="1" x14ac:dyDescent="0.15">
      <c r="A4" s="14" t="s">
        <v>76</v>
      </c>
      <c r="B4" s="6"/>
      <c r="C4" s="6"/>
      <c r="D4" s="6"/>
      <c r="E4" s="6"/>
      <c r="F4" s="6"/>
      <c r="G4" s="6"/>
      <c r="H4" s="6"/>
      <c r="I4" s="7"/>
      <c r="M4" s="3"/>
      <c r="N4" s="30"/>
    </row>
    <row r="5" spans="1:15" ht="15" customHeight="1" x14ac:dyDescent="0.15">
      <c r="A5" s="32" t="s">
        <v>69</v>
      </c>
      <c r="I5" s="18"/>
      <c r="M5" s="3"/>
      <c r="N5" s="30"/>
    </row>
    <row r="6" spans="1:15" ht="15" customHeight="1" x14ac:dyDescent="0.15">
      <c r="A6" s="32" t="s">
        <v>70</v>
      </c>
      <c r="I6" s="18"/>
      <c r="M6" s="3"/>
      <c r="N6" s="30"/>
    </row>
    <row r="7" spans="1:15" ht="15" customHeight="1" x14ac:dyDescent="0.15">
      <c r="A7" s="32" t="s">
        <v>71</v>
      </c>
      <c r="I7" s="18"/>
      <c r="M7" s="3"/>
      <c r="N7" s="30"/>
    </row>
    <row r="8" spans="1:15" ht="15" customHeight="1" x14ac:dyDescent="0.15">
      <c r="A8" s="32" t="s">
        <v>95</v>
      </c>
      <c r="I8" s="18"/>
      <c r="M8" s="3"/>
      <c r="N8" s="30"/>
    </row>
    <row r="9" spans="1:15" ht="15" customHeight="1" x14ac:dyDescent="0.15">
      <c r="A9" s="32" t="s">
        <v>72</v>
      </c>
      <c r="I9" s="18"/>
      <c r="M9" s="3"/>
      <c r="N9" s="30"/>
    </row>
    <row r="10" spans="1:15" ht="15" customHeight="1" x14ac:dyDescent="0.15">
      <c r="A10" s="32" t="s">
        <v>73</v>
      </c>
      <c r="I10" s="18"/>
      <c r="M10" s="3"/>
      <c r="N10" s="30"/>
    </row>
    <row r="11" spans="1:15" ht="40" customHeight="1" thickBot="1" x14ac:dyDescent="0.2">
      <c r="A11" s="10" t="s">
        <v>74</v>
      </c>
      <c r="B11" s="12"/>
      <c r="C11" s="25"/>
      <c r="D11" s="12"/>
      <c r="E11" s="12"/>
      <c r="F11" s="12"/>
      <c r="G11" s="12"/>
      <c r="H11" s="11"/>
      <c r="I11" s="38"/>
      <c r="K11" s="2">
        <v>7</v>
      </c>
      <c r="L11" s="2">
        <v>2</v>
      </c>
      <c r="M11" s="3">
        <f>L11/7</f>
        <v>0.2857142857142857</v>
      </c>
      <c r="N11" s="30">
        <f t="shared" ref="N11" si="0">M11*100</f>
        <v>28.571428571428569</v>
      </c>
      <c r="O11" s="57"/>
    </row>
    <row r="12" spans="1:15" ht="15" customHeight="1" x14ac:dyDescent="0.15">
      <c r="A12" s="5" t="s">
        <v>75</v>
      </c>
      <c r="B12" s="6"/>
      <c r="C12" s="6"/>
      <c r="D12" s="6"/>
      <c r="E12" s="6"/>
      <c r="F12" s="6"/>
      <c r="G12" s="6"/>
      <c r="H12" s="6"/>
      <c r="I12" s="7"/>
      <c r="M12" s="3"/>
      <c r="N12" s="30"/>
    </row>
    <row r="13" spans="1:15" ht="40" customHeight="1" x14ac:dyDescent="0.15">
      <c r="A13" s="8" t="s">
        <v>96</v>
      </c>
      <c r="B13" s="17"/>
      <c r="C13" s="17"/>
      <c r="D13" s="9"/>
      <c r="E13" s="17"/>
      <c r="F13" s="9"/>
      <c r="G13" s="9"/>
      <c r="I13" s="16"/>
      <c r="K13" s="2">
        <v>7</v>
      </c>
      <c r="L13" s="2">
        <v>2</v>
      </c>
      <c r="M13" s="3">
        <f>L13/7</f>
        <v>0.2857142857142857</v>
      </c>
      <c r="N13" s="30">
        <f t="shared" ref="N13:N14" si="1">M13*100</f>
        <v>28.571428571428569</v>
      </c>
      <c r="O13" s="57"/>
    </row>
    <row r="14" spans="1:15" ht="40" customHeight="1" thickBot="1" x14ac:dyDescent="0.2">
      <c r="A14" s="10" t="s">
        <v>97</v>
      </c>
      <c r="B14" s="12"/>
      <c r="C14" s="36"/>
      <c r="D14" s="36"/>
      <c r="E14" s="36"/>
      <c r="F14" s="12"/>
      <c r="G14" s="12"/>
      <c r="H14" s="11"/>
      <c r="I14" s="37"/>
      <c r="K14" s="2">
        <v>7</v>
      </c>
      <c r="L14" s="2">
        <v>1.5</v>
      </c>
      <c r="M14" s="3">
        <f>L14/7</f>
        <v>0.21428571428571427</v>
      </c>
      <c r="N14" s="30">
        <f t="shared" si="1"/>
        <v>21.428571428571427</v>
      </c>
    </row>
    <row r="15" spans="1:15" ht="15" customHeight="1" x14ac:dyDescent="0.15">
      <c r="A15" s="28"/>
      <c r="N15" s="18"/>
    </row>
    <row r="16" spans="1:15" ht="15" customHeight="1" thickBot="1" x14ac:dyDescent="0.2">
      <c r="J16" s="4"/>
      <c r="K16" s="4">
        <f>AVERAGE(K4:K14)</f>
        <v>7</v>
      </c>
      <c r="L16" s="4">
        <f>AVERAGE(L4:L14)</f>
        <v>1.8333333333333333</v>
      </c>
      <c r="M16" s="4">
        <f>AVERAGE(M4:M14)</f>
        <v>0.26190476190476192</v>
      </c>
      <c r="N16" s="31">
        <f>AVERAGE(N4:N14)</f>
        <v>26.19047619047619</v>
      </c>
    </row>
    <row r="17" spans="1:15" ht="15" customHeight="1" x14ac:dyDescent="0.15">
      <c r="J17" s="6"/>
      <c r="K17" s="6"/>
      <c r="L17" s="6"/>
      <c r="M17" s="6"/>
      <c r="N17" s="7"/>
    </row>
    <row r="18" spans="1:15" ht="15" customHeight="1" thickBot="1" x14ac:dyDescent="0.25">
      <c r="A18" s="41" t="s">
        <v>79</v>
      </c>
      <c r="B18" s="131" t="s">
        <v>34</v>
      </c>
      <c r="C18" s="131"/>
      <c r="D18" s="131"/>
      <c r="E18" s="131"/>
      <c r="F18" s="131"/>
      <c r="G18" s="131"/>
      <c r="H18" s="131"/>
      <c r="I18" s="131"/>
      <c r="N18" s="18"/>
    </row>
    <row r="19" spans="1:15" ht="40" customHeight="1" thickBot="1" x14ac:dyDescent="0.2">
      <c r="A19" s="27" t="s">
        <v>68</v>
      </c>
      <c r="B19" s="19" t="s">
        <v>35</v>
      </c>
      <c r="C19" s="20" t="s">
        <v>41</v>
      </c>
      <c r="D19" s="20" t="s">
        <v>42</v>
      </c>
      <c r="E19" s="64" t="s">
        <v>39</v>
      </c>
      <c r="F19" s="20" t="s">
        <v>40</v>
      </c>
      <c r="G19" s="20" t="s">
        <v>36</v>
      </c>
      <c r="H19" s="20" t="s">
        <v>37</v>
      </c>
      <c r="I19" s="21" t="s">
        <v>38</v>
      </c>
      <c r="K19" s="46" t="s">
        <v>58</v>
      </c>
      <c r="L19" s="46" t="s">
        <v>63</v>
      </c>
      <c r="M19" s="46" t="s">
        <v>64</v>
      </c>
      <c r="N19" s="52" t="s">
        <v>62</v>
      </c>
    </row>
    <row r="20" spans="1:15" ht="15" customHeight="1" x14ac:dyDescent="0.15">
      <c r="A20" s="14" t="s">
        <v>76</v>
      </c>
      <c r="B20" s="6"/>
      <c r="C20" s="6"/>
      <c r="D20" s="6"/>
      <c r="E20" s="6"/>
      <c r="F20" s="6"/>
      <c r="G20" s="6"/>
      <c r="H20" s="6"/>
      <c r="I20" s="7"/>
      <c r="M20" s="3"/>
      <c r="N20" s="30"/>
    </row>
    <row r="21" spans="1:15" ht="15" customHeight="1" x14ac:dyDescent="0.15">
      <c r="A21" s="32" t="s">
        <v>69</v>
      </c>
      <c r="I21" s="18"/>
      <c r="M21" s="3"/>
      <c r="N21" s="30"/>
    </row>
    <row r="22" spans="1:15" ht="15" customHeight="1" x14ac:dyDescent="0.15">
      <c r="A22" s="32" t="s">
        <v>70</v>
      </c>
      <c r="I22" s="18"/>
      <c r="M22" s="3"/>
      <c r="N22" s="30"/>
    </row>
    <row r="23" spans="1:15" ht="15" customHeight="1" x14ac:dyDescent="0.15">
      <c r="A23" s="32" t="s">
        <v>71</v>
      </c>
      <c r="I23" s="18"/>
      <c r="M23" s="3"/>
      <c r="N23" s="30"/>
    </row>
    <row r="24" spans="1:15" ht="15" customHeight="1" x14ac:dyDescent="0.15">
      <c r="A24" s="32" t="s">
        <v>95</v>
      </c>
      <c r="I24" s="18"/>
      <c r="M24" s="3"/>
      <c r="N24" s="30"/>
    </row>
    <row r="25" spans="1:15" ht="15" customHeight="1" x14ac:dyDescent="0.15">
      <c r="A25" s="32" t="s">
        <v>72</v>
      </c>
      <c r="I25" s="18"/>
      <c r="M25" s="3"/>
      <c r="N25" s="30"/>
    </row>
    <row r="26" spans="1:15" ht="15" customHeight="1" x14ac:dyDescent="0.15">
      <c r="A26" s="32" t="s">
        <v>73</v>
      </c>
      <c r="I26" s="18"/>
      <c r="M26" s="3"/>
      <c r="N26" s="30"/>
    </row>
    <row r="27" spans="1:15" ht="40" customHeight="1" thickBot="1" x14ac:dyDescent="0.2">
      <c r="A27" s="33" t="s">
        <v>74</v>
      </c>
      <c r="B27" s="11"/>
      <c r="C27" s="11"/>
      <c r="D27" s="11"/>
      <c r="E27" s="11"/>
      <c r="F27" s="11"/>
      <c r="G27" s="11"/>
      <c r="H27" s="11"/>
      <c r="I27" s="13"/>
      <c r="M27" s="3"/>
      <c r="N27" s="30"/>
    </row>
    <row r="28" spans="1:15" ht="15" customHeight="1" x14ac:dyDescent="0.15">
      <c r="A28" s="5" t="s">
        <v>75</v>
      </c>
      <c r="B28" s="6"/>
      <c r="C28" s="6"/>
      <c r="D28" s="6"/>
      <c r="E28" s="6"/>
      <c r="F28" s="6"/>
      <c r="G28" s="6"/>
      <c r="H28" s="6"/>
      <c r="I28" s="7"/>
      <c r="M28" s="3"/>
      <c r="N28" s="30"/>
    </row>
    <row r="29" spans="1:15" ht="40" customHeight="1" x14ac:dyDescent="0.15">
      <c r="A29" s="8" t="s">
        <v>96</v>
      </c>
      <c r="C29" s="17"/>
      <c r="E29" s="17"/>
      <c r="F29" s="9"/>
      <c r="G29" s="9"/>
      <c r="I29" s="16"/>
      <c r="K29" s="2">
        <v>5</v>
      </c>
      <c r="L29" s="2">
        <v>1.5</v>
      </c>
      <c r="M29" s="3">
        <f>L29/5</f>
        <v>0.3</v>
      </c>
      <c r="N29" s="30">
        <f t="shared" ref="N29:N30" si="2">M29*100</f>
        <v>30</v>
      </c>
      <c r="O29" s="57"/>
    </row>
    <row r="30" spans="1:15" ht="40" customHeight="1" thickBot="1" x14ac:dyDescent="0.2">
      <c r="A30" s="10" t="s">
        <v>97</v>
      </c>
      <c r="B30" s="11"/>
      <c r="C30" s="36"/>
      <c r="D30" s="11"/>
      <c r="E30" s="36"/>
      <c r="F30" s="12"/>
      <c r="G30" s="11"/>
      <c r="H30" s="11"/>
      <c r="I30" s="13"/>
      <c r="K30" s="2">
        <v>3</v>
      </c>
      <c r="L30" s="2">
        <f>4*0.25</f>
        <v>1</v>
      </c>
      <c r="M30" s="3">
        <f>L30/3</f>
        <v>0.33333333333333331</v>
      </c>
      <c r="N30" s="30">
        <f t="shared" si="2"/>
        <v>33.333333333333329</v>
      </c>
    </row>
    <row r="31" spans="1:15" ht="15" customHeight="1" x14ac:dyDescent="0.15">
      <c r="A31" s="28"/>
      <c r="N31" s="18"/>
    </row>
    <row r="32" spans="1:15" ht="15" customHeight="1" thickBot="1" x14ac:dyDescent="0.2">
      <c r="A32" s="29"/>
      <c r="B32" s="11"/>
      <c r="C32" s="11"/>
      <c r="D32" s="11"/>
      <c r="E32" s="11"/>
      <c r="F32" s="11"/>
      <c r="G32" s="11"/>
      <c r="H32" s="11"/>
      <c r="I32" s="11"/>
      <c r="J32" s="43"/>
      <c r="K32" s="43">
        <f>AVERAGE(K20:K30)</f>
        <v>4</v>
      </c>
      <c r="L32" s="43">
        <f>AVERAGE(L20:L30)</f>
        <v>1.25</v>
      </c>
      <c r="M32" s="43">
        <f>AVERAGE(M20:M30)</f>
        <v>0.31666666666666665</v>
      </c>
      <c r="N32" s="65">
        <f>AVERAGE(N20:N30)</f>
        <v>31.666666666666664</v>
      </c>
    </row>
    <row r="33" spans="1:18" ht="15" customHeight="1" x14ac:dyDescent="0.15"/>
    <row r="34" spans="1:18" x14ac:dyDescent="0.15">
      <c r="A34" s="28"/>
      <c r="B34" s="3"/>
      <c r="C34" s="3"/>
      <c r="D34" s="3"/>
      <c r="E34" s="3"/>
      <c r="F34" s="3"/>
      <c r="G34" s="3"/>
      <c r="H34" s="3"/>
      <c r="I34" s="3"/>
      <c r="J34" s="3"/>
      <c r="N34" s="3"/>
    </row>
    <row r="35" spans="1:18" x14ac:dyDescent="0.15">
      <c r="A35" s="28"/>
      <c r="B35" s="3"/>
      <c r="C35" s="3"/>
      <c r="D35" s="3"/>
      <c r="E35" s="3"/>
      <c r="F35" s="3"/>
      <c r="G35" s="3"/>
      <c r="H35" s="3"/>
      <c r="I35" s="3"/>
      <c r="J35" s="3"/>
      <c r="N35" s="3"/>
    </row>
    <row r="36" spans="1:18" x14ac:dyDescent="0.1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</row>
    <row r="37" spans="1:18" x14ac:dyDescent="0.1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</row>
  </sheetData>
  <mergeCells count="2">
    <mergeCell ref="B2:I2"/>
    <mergeCell ref="B18:I18"/>
  </mergeCells>
  <pageMargins left="0.25" right="0.25" top="0.75" bottom="0.75" header="0.3" footer="0.3"/>
  <pageSetup paperSize="8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64"/>
  <sheetViews>
    <sheetView topLeftCell="A54" zoomScale="120" zoomScaleNormal="120" workbookViewId="0">
      <selection activeCell="N70" sqref="N70"/>
    </sheetView>
  </sheetViews>
  <sheetFormatPr baseColWidth="10" defaultColWidth="11.1640625" defaultRowHeight="12" x14ac:dyDescent="0.15"/>
  <cols>
    <col min="1" max="1" width="52.33203125" style="2" customWidth="1"/>
    <col min="2" max="2" width="10.5" style="2" customWidth="1"/>
    <col min="3" max="3" width="15.5" style="2" customWidth="1"/>
    <col min="4" max="4" width="15.83203125" style="2" customWidth="1"/>
    <col min="5" max="5" width="16.83203125" style="2" customWidth="1"/>
    <col min="6" max="6" width="14.83203125" style="2" customWidth="1"/>
    <col min="7" max="7" width="9.5" style="2" customWidth="1"/>
    <col min="8" max="8" width="10.1640625" style="2" customWidth="1"/>
    <col min="9" max="9" width="16.6640625" style="2" customWidth="1"/>
    <col min="10" max="10" width="4.6640625" style="2" customWidth="1"/>
    <col min="11" max="11" width="8.1640625" style="2" customWidth="1"/>
    <col min="12" max="12" width="8.5" style="2" customWidth="1"/>
    <col min="13" max="13" width="12.33203125" style="2" customWidth="1"/>
    <col min="14" max="14" width="9.1640625" style="2" customWidth="1"/>
    <col min="15" max="16384" width="11.1640625" style="2"/>
  </cols>
  <sheetData>
    <row r="1" spans="1:15" ht="16" x14ac:dyDescent="0.2">
      <c r="A1" s="42" t="s">
        <v>85</v>
      </c>
    </row>
    <row r="2" spans="1:15" ht="17" thickBot="1" x14ac:dyDescent="0.25">
      <c r="A2" s="41" t="s">
        <v>83</v>
      </c>
      <c r="B2" s="131" t="s">
        <v>34</v>
      </c>
      <c r="C2" s="131"/>
      <c r="D2" s="131"/>
      <c r="E2" s="131"/>
      <c r="F2" s="131"/>
      <c r="G2" s="131"/>
      <c r="H2" s="131"/>
      <c r="I2" s="131"/>
      <c r="J2" s="11"/>
      <c r="K2" s="11"/>
      <c r="L2" s="11"/>
      <c r="M2" s="11"/>
      <c r="N2" s="11"/>
    </row>
    <row r="3" spans="1:15" ht="40" customHeight="1" thickBot="1" x14ac:dyDescent="0.2">
      <c r="A3" s="27" t="s">
        <v>68</v>
      </c>
      <c r="B3" s="19" t="s">
        <v>35</v>
      </c>
      <c r="C3" s="20" t="s">
        <v>41</v>
      </c>
      <c r="D3" s="20" t="s">
        <v>42</v>
      </c>
      <c r="E3" s="64" t="s">
        <v>39</v>
      </c>
      <c r="F3" s="20" t="s">
        <v>40</v>
      </c>
      <c r="G3" s="20" t="s">
        <v>36</v>
      </c>
      <c r="H3" s="20" t="s">
        <v>37</v>
      </c>
      <c r="I3" s="21" t="s">
        <v>38</v>
      </c>
      <c r="K3" s="46" t="s">
        <v>58</v>
      </c>
      <c r="L3" s="46" t="s">
        <v>63</v>
      </c>
      <c r="M3" s="46" t="s">
        <v>64</v>
      </c>
      <c r="N3" s="52" t="s">
        <v>62</v>
      </c>
    </row>
    <row r="4" spans="1:15" ht="15" customHeight="1" x14ac:dyDescent="0.15">
      <c r="A4" s="14" t="s">
        <v>76</v>
      </c>
      <c r="B4" s="6"/>
      <c r="C4" s="6"/>
      <c r="D4" s="6"/>
      <c r="E4" s="6"/>
      <c r="F4" s="6"/>
      <c r="G4" s="6"/>
      <c r="H4" s="6"/>
      <c r="I4" s="7"/>
      <c r="M4" s="3"/>
      <c r="N4" s="30"/>
    </row>
    <row r="5" spans="1:15" ht="15" customHeight="1" x14ac:dyDescent="0.15">
      <c r="A5" s="15" t="s">
        <v>69</v>
      </c>
      <c r="B5" s="9"/>
      <c r="C5" s="9"/>
      <c r="D5" s="9"/>
      <c r="G5" s="9"/>
      <c r="H5" s="9"/>
      <c r="I5" s="16"/>
      <c r="K5" s="2">
        <v>6</v>
      </c>
      <c r="L5" s="2">
        <v>0.5</v>
      </c>
      <c r="M5" s="3">
        <f>L5/6</f>
        <v>8.3333333333333329E-2</v>
      </c>
      <c r="N5" s="30">
        <f t="shared" ref="N5:N14" si="0">M5*100</f>
        <v>8.3333333333333321</v>
      </c>
    </row>
    <row r="6" spans="1:15" ht="15" customHeight="1" x14ac:dyDescent="0.15">
      <c r="A6" s="15" t="s">
        <v>70</v>
      </c>
      <c r="B6" s="9"/>
      <c r="C6" s="9"/>
      <c r="D6" s="9"/>
      <c r="G6" s="9"/>
      <c r="H6" s="17"/>
      <c r="I6" s="39"/>
      <c r="K6" s="2">
        <v>6</v>
      </c>
      <c r="L6" s="2">
        <v>0.5</v>
      </c>
      <c r="M6" s="3">
        <f t="shared" ref="M6" si="1">L6/6</f>
        <v>8.3333333333333329E-2</v>
      </c>
      <c r="N6" s="30">
        <f t="shared" si="0"/>
        <v>8.3333333333333321</v>
      </c>
    </row>
    <row r="7" spans="1:15" ht="15" customHeight="1" x14ac:dyDescent="0.15">
      <c r="A7" s="15" t="s">
        <v>71</v>
      </c>
      <c r="C7" s="9"/>
      <c r="I7" s="16"/>
      <c r="K7" s="2">
        <v>2</v>
      </c>
      <c r="L7" s="2">
        <v>0.5</v>
      </c>
      <c r="M7" s="3">
        <f>L7/2</f>
        <v>0.25</v>
      </c>
      <c r="N7" s="30">
        <f t="shared" si="0"/>
        <v>25</v>
      </c>
    </row>
    <row r="8" spans="1:15" ht="15" customHeight="1" x14ac:dyDescent="0.15">
      <c r="A8" s="32" t="s">
        <v>95</v>
      </c>
      <c r="I8" s="18"/>
      <c r="M8" s="3"/>
      <c r="N8" s="30"/>
    </row>
    <row r="9" spans="1:15" ht="15" customHeight="1" x14ac:dyDescent="0.15">
      <c r="A9" s="32" t="s">
        <v>72</v>
      </c>
      <c r="I9" s="18"/>
      <c r="M9" s="3"/>
      <c r="N9" s="30"/>
    </row>
    <row r="10" spans="1:15" ht="15" customHeight="1" x14ac:dyDescent="0.15">
      <c r="A10" s="32" t="s">
        <v>73</v>
      </c>
      <c r="I10" s="18"/>
      <c r="M10" s="3"/>
      <c r="N10" s="30"/>
    </row>
    <row r="11" spans="1:15" ht="40" customHeight="1" thickBot="1" x14ac:dyDescent="0.2">
      <c r="A11" s="33" t="s">
        <v>74</v>
      </c>
      <c r="B11" s="11"/>
      <c r="C11" s="11"/>
      <c r="D11" s="11"/>
      <c r="E11" s="11"/>
      <c r="F11" s="11"/>
      <c r="G11" s="11"/>
      <c r="H11" s="11"/>
      <c r="I11" s="13"/>
      <c r="M11" s="3"/>
      <c r="N11" s="30"/>
    </row>
    <row r="12" spans="1:15" ht="15" customHeight="1" x14ac:dyDescent="0.15">
      <c r="A12" s="5" t="s">
        <v>75</v>
      </c>
      <c r="B12" s="6"/>
      <c r="C12" s="6"/>
      <c r="D12" s="6"/>
      <c r="E12" s="6"/>
      <c r="F12" s="6"/>
      <c r="G12" s="6"/>
      <c r="H12" s="6"/>
      <c r="I12" s="7"/>
      <c r="M12" s="3"/>
      <c r="N12" s="30"/>
    </row>
    <row r="13" spans="1:15" ht="40" customHeight="1" x14ac:dyDescent="0.15">
      <c r="A13" s="32" t="s">
        <v>96</v>
      </c>
      <c r="I13" s="18"/>
      <c r="M13" s="3"/>
      <c r="N13" s="30"/>
    </row>
    <row r="14" spans="1:15" ht="40" customHeight="1" thickBot="1" x14ac:dyDescent="0.2">
      <c r="A14" s="10" t="s">
        <v>97</v>
      </c>
      <c r="B14" s="36"/>
      <c r="C14" s="36"/>
      <c r="D14" s="36"/>
      <c r="E14" s="36"/>
      <c r="F14" s="12"/>
      <c r="G14" s="12"/>
      <c r="H14" s="12"/>
      <c r="I14" s="37"/>
      <c r="K14" s="2">
        <v>8</v>
      </c>
      <c r="L14" s="2">
        <v>2</v>
      </c>
      <c r="M14" s="3">
        <f>L14/8</f>
        <v>0.25</v>
      </c>
      <c r="N14" s="30">
        <f t="shared" si="0"/>
        <v>25</v>
      </c>
      <c r="O14" s="57"/>
    </row>
    <row r="15" spans="1:15" ht="15" customHeight="1" x14ac:dyDescent="0.15">
      <c r="A15" s="28"/>
      <c r="N15" s="18"/>
    </row>
    <row r="16" spans="1:15" ht="15" customHeight="1" thickBot="1" x14ac:dyDescent="0.2">
      <c r="J16" s="4"/>
      <c r="K16" s="4">
        <f>AVERAGE(K4:K14)</f>
        <v>5.5</v>
      </c>
      <c r="L16" s="4">
        <f>AVERAGE(L4:L14)</f>
        <v>0.875</v>
      </c>
      <c r="M16" s="4">
        <f>AVERAGE(M4:M14)</f>
        <v>0.16666666666666666</v>
      </c>
      <c r="N16" s="31">
        <f>AVERAGE(N4:N14)</f>
        <v>16.666666666666664</v>
      </c>
    </row>
    <row r="17" spans="1:15" ht="15" customHeight="1" x14ac:dyDescent="0.15">
      <c r="J17" s="6"/>
      <c r="K17" s="6"/>
      <c r="L17" s="6"/>
      <c r="M17" s="6"/>
      <c r="N17" s="7"/>
    </row>
    <row r="18" spans="1:15" ht="15" customHeight="1" thickBot="1" x14ac:dyDescent="0.25">
      <c r="A18" s="41" t="s">
        <v>82</v>
      </c>
      <c r="B18" s="131" t="s">
        <v>34</v>
      </c>
      <c r="C18" s="131"/>
      <c r="D18" s="131"/>
      <c r="E18" s="131"/>
      <c r="F18" s="131"/>
      <c r="G18" s="131"/>
      <c r="H18" s="131"/>
      <c r="I18" s="131"/>
      <c r="N18" s="18"/>
      <c r="O18" s="57"/>
    </row>
    <row r="19" spans="1:15" ht="40" customHeight="1" thickBot="1" x14ac:dyDescent="0.2">
      <c r="A19" s="27" t="s">
        <v>68</v>
      </c>
      <c r="B19" s="19" t="s">
        <v>35</v>
      </c>
      <c r="C19" s="20" t="s">
        <v>41</v>
      </c>
      <c r="D19" s="20" t="s">
        <v>42</v>
      </c>
      <c r="E19" s="64" t="s">
        <v>39</v>
      </c>
      <c r="F19" s="20" t="s">
        <v>40</v>
      </c>
      <c r="G19" s="20" t="s">
        <v>36</v>
      </c>
      <c r="H19" s="20" t="s">
        <v>37</v>
      </c>
      <c r="I19" s="21" t="s">
        <v>38</v>
      </c>
      <c r="K19" s="46" t="s">
        <v>58</v>
      </c>
      <c r="L19" s="46" t="s">
        <v>63</v>
      </c>
      <c r="M19" s="46" t="s">
        <v>64</v>
      </c>
      <c r="N19" s="52" t="s">
        <v>62</v>
      </c>
    </row>
    <row r="20" spans="1:15" ht="15" customHeight="1" x14ac:dyDescent="0.15">
      <c r="A20" s="14" t="s">
        <v>76</v>
      </c>
      <c r="B20" s="6"/>
      <c r="C20" s="6"/>
      <c r="D20" s="6"/>
      <c r="E20" s="6"/>
      <c r="F20" s="6"/>
      <c r="G20" s="6"/>
      <c r="H20" s="6"/>
      <c r="I20" s="7"/>
      <c r="M20" s="3"/>
      <c r="N20" s="30"/>
    </row>
    <row r="21" spans="1:15" ht="15" customHeight="1" x14ac:dyDescent="0.15">
      <c r="A21" s="15" t="s">
        <v>69</v>
      </c>
      <c r="B21" s="9"/>
      <c r="C21" s="9"/>
      <c r="D21" s="9"/>
      <c r="G21" s="9"/>
      <c r="H21" s="9"/>
      <c r="I21" s="16"/>
      <c r="K21" s="2">
        <v>6</v>
      </c>
      <c r="L21" s="2">
        <v>0.5</v>
      </c>
      <c r="M21" s="3">
        <f>L21/6</f>
        <v>8.3333333333333329E-2</v>
      </c>
      <c r="N21" s="30">
        <f t="shared" ref="N21:N23" si="2">M21*100</f>
        <v>8.3333333333333321</v>
      </c>
      <c r="O21" s="57"/>
    </row>
    <row r="22" spans="1:15" ht="15" customHeight="1" x14ac:dyDescent="0.15">
      <c r="A22" s="15" t="s">
        <v>70</v>
      </c>
      <c r="B22" s="9"/>
      <c r="C22" s="9"/>
      <c r="D22" s="9"/>
      <c r="G22" s="9"/>
      <c r="H22" s="17"/>
      <c r="I22" s="39"/>
      <c r="K22" s="2">
        <v>6</v>
      </c>
      <c r="L22" s="2">
        <v>0.5</v>
      </c>
      <c r="M22" s="3">
        <f t="shared" ref="M22" si="3">L22/6</f>
        <v>8.3333333333333329E-2</v>
      </c>
      <c r="N22" s="30">
        <f t="shared" si="2"/>
        <v>8.3333333333333321</v>
      </c>
      <c r="O22" s="57"/>
    </row>
    <row r="23" spans="1:15" ht="15" customHeight="1" x14ac:dyDescent="0.15">
      <c r="A23" s="15" t="s">
        <v>71</v>
      </c>
      <c r="C23" s="9"/>
      <c r="I23" s="16"/>
      <c r="K23" s="2">
        <v>2</v>
      </c>
      <c r="L23" s="2">
        <v>0.5</v>
      </c>
      <c r="M23" s="3">
        <f>L23/2</f>
        <v>0.25</v>
      </c>
      <c r="N23" s="30">
        <f t="shared" si="2"/>
        <v>25</v>
      </c>
      <c r="O23" s="57"/>
    </row>
    <row r="24" spans="1:15" ht="15" customHeight="1" x14ac:dyDescent="0.15">
      <c r="A24" s="32" t="s">
        <v>95</v>
      </c>
      <c r="I24" s="18"/>
      <c r="M24" s="3"/>
      <c r="N24" s="30"/>
    </row>
    <row r="25" spans="1:15" ht="15" customHeight="1" x14ac:dyDescent="0.15">
      <c r="A25" s="32" t="s">
        <v>72</v>
      </c>
      <c r="I25" s="18"/>
      <c r="M25" s="3"/>
      <c r="N25" s="30"/>
    </row>
    <row r="26" spans="1:15" ht="15" customHeight="1" x14ac:dyDescent="0.15">
      <c r="A26" s="32" t="s">
        <v>73</v>
      </c>
      <c r="I26" s="18"/>
      <c r="M26" s="3"/>
      <c r="N26" s="30"/>
    </row>
    <row r="27" spans="1:15" ht="40" customHeight="1" thickBot="1" x14ac:dyDescent="0.2">
      <c r="A27" s="33" t="s">
        <v>74</v>
      </c>
      <c r="B27" s="11"/>
      <c r="C27" s="11"/>
      <c r="D27" s="11"/>
      <c r="E27" s="11"/>
      <c r="F27" s="11"/>
      <c r="G27" s="11"/>
      <c r="H27" s="11"/>
      <c r="I27" s="13"/>
      <c r="M27" s="3"/>
      <c r="N27" s="30"/>
    </row>
    <row r="28" spans="1:15" ht="15" customHeight="1" x14ac:dyDescent="0.15">
      <c r="A28" s="5" t="s">
        <v>75</v>
      </c>
      <c r="B28" s="6"/>
      <c r="C28" s="6"/>
      <c r="D28" s="6"/>
      <c r="E28" s="6"/>
      <c r="F28" s="6"/>
      <c r="G28" s="6"/>
      <c r="H28" s="6"/>
      <c r="I28" s="7"/>
      <c r="M28" s="3"/>
      <c r="N28" s="30"/>
    </row>
    <row r="29" spans="1:15" ht="40" customHeight="1" x14ac:dyDescent="0.15">
      <c r="A29" s="32" t="s">
        <v>96</v>
      </c>
      <c r="I29" s="18"/>
      <c r="M29" s="3"/>
      <c r="N29" s="30"/>
    </row>
    <row r="30" spans="1:15" ht="40" customHeight="1" thickBot="1" x14ac:dyDescent="0.2">
      <c r="A30" s="10" t="s">
        <v>97</v>
      </c>
      <c r="B30" s="36"/>
      <c r="C30" s="36"/>
      <c r="D30" s="36"/>
      <c r="E30" s="36"/>
      <c r="F30" s="12"/>
      <c r="G30" s="12"/>
      <c r="H30" s="12"/>
      <c r="I30" s="37"/>
      <c r="K30" s="2">
        <v>8</v>
      </c>
      <c r="L30" s="2">
        <v>2</v>
      </c>
      <c r="M30" s="3">
        <f>L30/8</f>
        <v>0.25</v>
      </c>
      <c r="N30" s="30">
        <f t="shared" ref="N30" si="4">M30*100</f>
        <v>25</v>
      </c>
      <c r="O30" s="57"/>
    </row>
    <row r="31" spans="1:15" ht="15" customHeight="1" x14ac:dyDescent="0.15">
      <c r="A31" s="28"/>
      <c r="N31" s="18"/>
    </row>
    <row r="32" spans="1:15" ht="15" customHeight="1" thickBot="1" x14ac:dyDescent="0.2">
      <c r="A32" s="28"/>
      <c r="J32" s="43"/>
      <c r="K32" s="43">
        <f>AVERAGE(K20:K30)</f>
        <v>5.5</v>
      </c>
      <c r="L32" s="43">
        <f>AVERAGE(L20:L30)</f>
        <v>0.875</v>
      </c>
      <c r="M32" s="43">
        <f>AVERAGE(M20:M30)</f>
        <v>0.16666666666666666</v>
      </c>
      <c r="N32" s="65">
        <f>AVERAGE(N20:N30)</f>
        <v>16.666666666666664</v>
      </c>
    </row>
    <row r="33" spans="1:18" ht="15" customHeight="1" x14ac:dyDescent="0.15"/>
    <row r="34" spans="1:18" ht="15" customHeight="1" thickBot="1" x14ac:dyDescent="0.25">
      <c r="A34" s="41" t="s">
        <v>78</v>
      </c>
      <c r="B34" s="131" t="s">
        <v>34</v>
      </c>
      <c r="C34" s="131"/>
      <c r="D34" s="131"/>
      <c r="E34" s="131"/>
      <c r="F34" s="131"/>
      <c r="G34" s="131"/>
      <c r="H34" s="131"/>
      <c r="I34" s="131"/>
      <c r="N34" s="18"/>
    </row>
    <row r="35" spans="1:18" ht="40" customHeight="1" thickBot="1" x14ac:dyDescent="0.2">
      <c r="A35" s="27" t="s">
        <v>68</v>
      </c>
      <c r="B35" s="19" t="s">
        <v>35</v>
      </c>
      <c r="C35" s="20" t="s">
        <v>41</v>
      </c>
      <c r="D35" s="20" t="s">
        <v>42</v>
      </c>
      <c r="E35" s="64" t="s">
        <v>39</v>
      </c>
      <c r="F35" s="20" t="s">
        <v>40</v>
      </c>
      <c r="G35" s="20" t="s">
        <v>36</v>
      </c>
      <c r="H35" s="20" t="s">
        <v>37</v>
      </c>
      <c r="I35" s="21" t="s">
        <v>38</v>
      </c>
      <c r="K35" s="46" t="s">
        <v>58</v>
      </c>
      <c r="L35" s="46" t="s">
        <v>63</v>
      </c>
      <c r="M35" s="46" t="s">
        <v>64</v>
      </c>
      <c r="N35" s="52" t="s">
        <v>62</v>
      </c>
    </row>
    <row r="36" spans="1:18" ht="15" customHeight="1" x14ac:dyDescent="0.15">
      <c r="A36" s="14" t="s">
        <v>76</v>
      </c>
      <c r="B36" s="6"/>
      <c r="C36" s="6"/>
      <c r="D36" s="6"/>
      <c r="E36" s="6"/>
      <c r="F36" s="6"/>
      <c r="G36" s="6"/>
      <c r="H36" s="6"/>
      <c r="I36" s="7"/>
      <c r="M36" s="3"/>
      <c r="N36" s="30"/>
    </row>
    <row r="37" spans="1:18" ht="15" customHeight="1" x14ac:dyDescent="0.15">
      <c r="A37" s="15" t="s">
        <v>69</v>
      </c>
      <c r="B37" s="9"/>
      <c r="C37" s="9"/>
      <c r="D37" s="9"/>
      <c r="G37" s="9"/>
      <c r="H37" s="9"/>
      <c r="I37" s="16"/>
      <c r="K37" s="2">
        <v>6</v>
      </c>
      <c r="L37" s="2">
        <v>0.5</v>
      </c>
      <c r="M37" s="3">
        <f>L37/6</f>
        <v>8.3333333333333329E-2</v>
      </c>
      <c r="N37" s="30">
        <f t="shared" ref="N37:N39" si="5">M37*100</f>
        <v>8.3333333333333321</v>
      </c>
    </row>
    <row r="38" spans="1:18" ht="15" customHeight="1" x14ac:dyDescent="0.15">
      <c r="A38" s="15" t="s">
        <v>70</v>
      </c>
      <c r="B38" s="9"/>
      <c r="C38" s="9"/>
      <c r="D38" s="9"/>
      <c r="G38" s="9"/>
      <c r="H38" s="17"/>
      <c r="I38" s="39"/>
      <c r="K38" s="2">
        <v>6</v>
      </c>
      <c r="L38" s="2">
        <v>0.5</v>
      </c>
      <c r="M38" s="3">
        <f t="shared" ref="M38" si="6">L38/6</f>
        <v>8.3333333333333329E-2</v>
      </c>
      <c r="N38" s="30">
        <f t="shared" si="5"/>
        <v>8.3333333333333321</v>
      </c>
    </row>
    <row r="39" spans="1:18" ht="15" customHeight="1" x14ac:dyDescent="0.15">
      <c r="A39" s="15" t="s">
        <v>71</v>
      </c>
      <c r="C39" s="9"/>
      <c r="I39" s="16"/>
      <c r="K39" s="2">
        <v>2</v>
      </c>
      <c r="L39" s="2">
        <v>0.5</v>
      </c>
      <c r="M39" s="3">
        <f>L39/2</f>
        <v>0.25</v>
      </c>
      <c r="N39" s="30">
        <f t="shared" si="5"/>
        <v>25</v>
      </c>
    </row>
    <row r="40" spans="1:18" ht="15" customHeight="1" x14ac:dyDescent="0.2">
      <c r="A40" s="32" t="s">
        <v>95</v>
      </c>
      <c r="I40" s="18"/>
      <c r="M40" s="3"/>
      <c r="N40" s="30"/>
      <c r="P40" s="70"/>
      <c r="Q40" s="70"/>
      <c r="R40" s="70"/>
    </row>
    <row r="41" spans="1:18" ht="15" customHeight="1" x14ac:dyDescent="0.15">
      <c r="A41" s="32" t="s">
        <v>72</v>
      </c>
      <c r="I41" s="18"/>
      <c r="M41" s="3"/>
      <c r="N41" s="30"/>
    </row>
    <row r="42" spans="1:18" ht="15" customHeight="1" x14ac:dyDescent="0.15">
      <c r="A42" s="32" t="s">
        <v>73</v>
      </c>
      <c r="I42" s="18"/>
      <c r="M42" s="3"/>
      <c r="N42" s="30"/>
    </row>
    <row r="43" spans="1:18" ht="40" customHeight="1" thickBot="1" x14ac:dyDescent="0.2">
      <c r="A43" s="33" t="s">
        <v>74</v>
      </c>
      <c r="B43" s="11"/>
      <c r="C43" s="11"/>
      <c r="D43" s="11"/>
      <c r="E43" s="11"/>
      <c r="F43" s="11"/>
      <c r="G43" s="11"/>
      <c r="H43" s="11"/>
      <c r="I43" s="13"/>
      <c r="M43" s="3"/>
      <c r="N43" s="30"/>
    </row>
    <row r="44" spans="1:18" ht="15" customHeight="1" x14ac:dyDescent="0.15">
      <c r="A44" s="5" t="s">
        <v>75</v>
      </c>
      <c r="B44" s="6"/>
      <c r="C44" s="6"/>
      <c r="D44" s="6"/>
      <c r="E44" s="6"/>
      <c r="F44" s="6"/>
      <c r="G44" s="6"/>
      <c r="H44" s="6"/>
      <c r="I44" s="7"/>
      <c r="M44" s="3"/>
      <c r="N44" s="30"/>
    </row>
    <row r="45" spans="1:18" ht="40" customHeight="1" x14ac:dyDescent="0.15">
      <c r="A45" s="32" t="s">
        <v>96</v>
      </c>
      <c r="I45" s="18"/>
      <c r="M45" s="3"/>
      <c r="N45" s="30"/>
    </row>
    <row r="46" spans="1:18" ht="40" customHeight="1" thickBot="1" x14ac:dyDescent="0.2">
      <c r="A46" s="10" t="s">
        <v>97</v>
      </c>
      <c r="B46" s="36"/>
      <c r="C46" s="36"/>
      <c r="D46" s="36"/>
      <c r="E46" s="36"/>
      <c r="F46" s="12"/>
      <c r="G46" s="12"/>
      <c r="H46" s="12"/>
      <c r="I46" s="37"/>
      <c r="K46" s="2">
        <v>8</v>
      </c>
      <c r="L46" s="2">
        <v>2</v>
      </c>
      <c r="M46" s="3">
        <f>L46/8</f>
        <v>0.25</v>
      </c>
      <c r="N46" s="30">
        <f t="shared" ref="N46" si="7">M46*100</f>
        <v>25</v>
      </c>
      <c r="O46" s="57"/>
    </row>
    <row r="47" spans="1:18" ht="15" customHeight="1" x14ac:dyDescent="0.15">
      <c r="A47" s="28"/>
      <c r="N47" s="18"/>
    </row>
    <row r="48" spans="1:18" ht="15" customHeight="1" thickBot="1" x14ac:dyDescent="0.2">
      <c r="A48" s="28"/>
      <c r="J48" s="43"/>
      <c r="K48" s="43">
        <f>AVERAGE(K36:K46)</f>
        <v>5.5</v>
      </c>
      <c r="L48" s="43">
        <f>AVERAGE(L36:L46)</f>
        <v>0.875</v>
      </c>
      <c r="M48" s="43">
        <f>AVERAGE(M36:M46)</f>
        <v>0.16666666666666666</v>
      </c>
      <c r="N48" s="65">
        <f>AVERAGE(N36:N46)</f>
        <v>16.666666666666664</v>
      </c>
    </row>
    <row r="49" spans="1:15" x14ac:dyDescent="0.15">
      <c r="A49" s="28"/>
      <c r="B49" s="3"/>
      <c r="C49" s="3"/>
      <c r="D49" s="3"/>
      <c r="E49" s="3"/>
      <c r="F49" s="3"/>
      <c r="G49" s="3"/>
      <c r="H49" s="3"/>
      <c r="I49" s="3"/>
      <c r="J49" s="3"/>
      <c r="N49" s="18"/>
    </row>
    <row r="50" spans="1:15" ht="15" customHeight="1" thickBot="1" x14ac:dyDescent="0.25">
      <c r="A50" s="41" t="s">
        <v>79</v>
      </c>
      <c r="B50" s="131" t="s">
        <v>34</v>
      </c>
      <c r="C50" s="131"/>
      <c r="D50" s="131"/>
      <c r="E50" s="131"/>
      <c r="F50" s="131"/>
      <c r="G50" s="131"/>
      <c r="H50" s="131"/>
      <c r="I50" s="131"/>
      <c r="N50" s="18"/>
    </row>
    <row r="51" spans="1:15" ht="40" customHeight="1" thickBot="1" x14ac:dyDescent="0.2">
      <c r="A51" s="27" t="s">
        <v>68</v>
      </c>
      <c r="B51" s="19" t="s">
        <v>35</v>
      </c>
      <c r="C51" s="20" t="s">
        <v>41</v>
      </c>
      <c r="D51" s="20" t="s">
        <v>42</v>
      </c>
      <c r="E51" s="64" t="s">
        <v>39</v>
      </c>
      <c r="F51" s="20" t="s">
        <v>40</v>
      </c>
      <c r="G51" s="20" t="s">
        <v>36</v>
      </c>
      <c r="H51" s="20" t="s">
        <v>37</v>
      </c>
      <c r="I51" s="21" t="s">
        <v>38</v>
      </c>
      <c r="K51" s="46" t="s">
        <v>58</v>
      </c>
      <c r="L51" s="46" t="s">
        <v>63</v>
      </c>
      <c r="M51" s="46" t="s">
        <v>64</v>
      </c>
      <c r="N51" s="52" t="s">
        <v>62</v>
      </c>
    </row>
    <row r="52" spans="1:15" ht="15" customHeight="1" x14ac:dyDescent="0.15">
      <c r="A52" s="14" t="s">
        <v>76</v>
      </c>
      <c r="B52" s="6"/>
      <c r="C52" s="6"/>
      <c r="D52" s="6"/>
      <c r="E52" s="6"/>
      <c r="F52" s="6"/>
      <c r="G52" s="6"/>
      <c r="H52" s="6"/>
      <c r="I52" s="7"/>
      <c r="M52" s="3"/>
      <c r="N52" s="30"/>
    </row>
    <row r="53" spans="1:15" ht="15" customHeight="1" x14ac:dyDescent="0.15">
      <c r="A53" s="32" t="s">
        <v>69</v>
      </c>
      <c r="I53" s="18"/>
      <c r="M53" s="3"/>
      <c r="N53" s="30"/>
    </row>
    <row r="54" spans="1:15" ht="15" customHeight="1" x14ac:dyDescent="0.15">
      <c r="A54" s="32" t="s">
        <v>70</v>
      </c>
      <c r="I54" s="18"/>
      <c r="M54" s="3"/>
      <c r="N54" s="30"/>
    </row>
    <row r="55" spans="1:15" ht="15" customHeight="1" x14ac:dyDescent="0.15">
      <c r="A55" s="32" t="s">
        <v>71</v>
      </c>
      <c r="I55" s="18"/>
      <c r="M55" s="3"/>
      <c r="N55" s="30"/>
    </row>
    <row r="56" spans="1:15" ht="15" customHeight="1" x14ac:dyDescent="0.15">
      <c r="A56" s="32" t="s">
        <v>95</v>
      </c>
      <c r="I56" s="18"/>
      <c r="M56" s="3"/>
      <c r="N56" s="30"/>
    </row>
    <row r="57" spans="1:15" ht="15" customHeight="1" x14ac:dyDescent="0.15">
      <c r="A57" s="32" t="s">
        <v>72</v>
      </c>
      <c r="I57" s="18"/>
      <c r="M57" s="3"/>
      <c r="N57" s="30"/>
    </row>
    <row r="58" spans="1:15" ht="15" customHeight="1" x14ac:dyDescent="0.15">
      <c r="A58" s="32" t="s">
        <v>73</v>
      </c>
      <c r="I58" s="18"/>
      <c r="M58" s="3"/>
      <c r="N58" s="30"/>
    </row>
    <row r="59" spans="1:15" ht="40" customHeight="1" thickBot="1" x14ac:dyDescent="0.2">
      <c r="A59" s="33" t="s">
        <v>74</v>
      </c>
      <c r="B59" s="11"/>
      <c r="C59" s="11"/>
      <c r="D59" s="11"/>
      <c r="E59" s="11"/>
      <c r="F59" s="11"/>
      <c r="G59" s="11"/>
      <c r="H59" s="11"/>
      <c r="I59" s="13"/>
      <c r="M59" s="3"/>
      <c r="N59" s="30"/>
    </row>
    <row r="60" spans="1:15" ht="15" customHeight="1" x14ac:dyDescent="0.15">
      <c r="A60" s="5" t="s">
        <v>75</v>
      </c>
      <c r="B60" s="6"/>
      <c r="C60" s="6"/>
      <c r="D60" s="6"/>
      <c r="E60" s="6"/>
      <c r="F60" s="6"/>
      <c r="G60" s="6"/>
      <c r="H60" s="6"/>
      <c r="I60" s="7"/>
      <c r="M60" s="3"/>
      <c r="N60" s="30"/>
    </row>
    <row r="61" spans="1:15" ht="40" customHeight="1" x14ac:dyDescent="0.15">
      <c r="A61" s="32" t="s">
        <v>96</v>
      </c>
      <c r="I61" s="18"/>
      <c r="M61" s="3"/>
      <c r="N61" s="30"/>
    </row>
    <row r="62" spans="1:15" ht="40" customHeight="1" thickBot="1" x14ac:dyDescent="0.2">
      <c r="A62" s="10" t="s">
        <v>97</v>
      </c>
      <c r="B62" s="36"/>
      <c r="C62" s="36"/>
      <c r="D62" s="11"/>
      <c r="E62" s="36"/>
      <c r="F62" s="12"/>
      <c r="G62" s="11"/>
      <c r="H62" s="11"/>
      <c r="I62" s="13"/>
      <c r="K62" s="2">
        <v>4</v>
      </c>
      <c r="L62" s="2">
        <v>1.5</v>
      </c>
      <c r="M62" s="3">
        <f>L62/4</f>
        <v>0.375</v>
      </c>
      <c r="N62" s="30">
        <f t="shared" ref="N62" si="8">M62*100</f>
        <v>37.5</v>
      </c>
      <c r="O62" s="57"/>
    </row>
    <row r="63" spans="1:15" x14ac:dyDescent="0.15">
      <c r="A63" s="28"/>
      <c r="N63" s="18"/>
    </row>
    <row r="64" spans="1:15" ht="13" thickBot="1" x14ac:dyDescent="0.2">
      <c r="A64" s="29"/>
      <c r="B64" s="11"/>
      <c r="C64" s="11"/>
      <c r="D64" s="11"/>
      <c r="E64" s="11"/>
      <c r="F64" s="11"/>
      <c r="G64" s="11"/>
      <c r="H64" s="11"/>
      <c r="I64" s="11"/>
      <c r="J64" s="43"/>
      <c r="K64" s="43">
        <f>AVERAGE(K52:K62)</f>
        <v>4</v>
      </c>
      <c r="L64" s="43">
        <f>AVERAGE(L52:L62)</f>
        <v>1.5</v>
      </c>
      <c r="M64" s="43">
        <f>AVERAGE(M52:M62)</f>
        <v>0.375</v>
      </c>
      <c r="N64" s="65">
        <f>AVERAGE(N52:N62)</f>
        <v>37.5</v>
      </c>
    </row>
  </sheetData>
  <mergeCells count="4">
    <mergeCell ref="B2:I2"/>
    <mergeCell ref="B34:I34"/>
    <mergeCell ref="B18:I18"/>
    <mergeCell ref="B50:I50"/>
  </mergeCells>
  <pageMargins left="0.25" right="0.25" top="0.75" bottom="0.75" header="0.3" footer="0.3"/>
  <pageSetup paperSize="8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72"/>
  <sheetViews>
    <sheetView zoomScale="120" zoomScaleNormal="120" workbookViewId="0">
      <selection activeCell="N64" sqref="N64"/>
    </sheetView>
  </sheetViews>
  <sheetFormatPr baseColWidth="10" defaultColWidth="11.1640625" defaultRowHeight="12" x14ac:dyDescent="0.15"/>
  <cols>
    <col min="1" max="1" width="52.33203125" style="2" customWidth="1"/>
    <col min="2" max="2" width="10.5" style="2" customWidth="1"/>
    <col min="3" max="3" width="15.5" style="2" customWidth="1"/>
    <col min="4" max="4" width="15.83203125" style="2" customWidth="1"/>
    <col min="5" max="5" width="16.83203125" style="2" customWidth="1"/>
    <col min="6" max="6" width="14.83203125" style="2" customWidth="1"/>
    <col min="7" max="7" width="9.5" style="2" customWidth="1"/>
    <col min="8" max="8" width="11.5" style="2" customWidth="1"/>
    <col min="9" max="9" width="16.6640625" style="2" customWidth="1"/>
    <col min="10" max="10" width="4.6640625" style="2" customWidth="1"/>
    <col min="11" max="11" width="8.1640625" style="2" customWidth="1"/>
    <col min="12" max="12" width="8.5" style="2" customWidth="1"/>
    <col min="13" max="13" width="12.83203125" style="2" customWidth="1"/>
    <col min="14" max="14" width="9.1640625" style="2" customWidth="1"/>
    <col min="15" max="16384" width="11.1640625" style="2"/>
  </cols>
  <sheetData>
    <row r="1" spans="1:15" ht="16" x14ac:dyDescent="0.2">
      <c r="A1" s="42" t="s">
        <v>84</v>
      </c>
    </row>
    <row r="2" spans="1:15" ht="17" thickBot="1" x14ac:dyDescent="0.25">
      <c r="A2" s="41" t="s">
        <v>83</v>
      </c>
      <c r="B2" s="131" t="s">
        <v>34</v>
      </c>
      <c r="C2" s="131"/>
      <c r="D2" s="131"/>
      <c r="E2" s="131"/>
      <c r="F2" s="131"/>
      <c r="G2" s="131"/>
      <c r="H2" s="131"/>
      <c r="I2" s="131"/>
      <c r="J2" s="11"/>
      <c r="K2" s="11"/>
      <c r="L2" s="11"/>
      <c r="M2" s="11"/>
      <c r="N2" s="11"/>
    </row>
    <row r="3" spans="1:15" ht="40" customHeight="1" thickBot="1" x14ac:dyDescent="0.2">
      <c r="A3" s="27" t="s">
        <v>68</v>
      </c>
      <c r="B3" s="19" t="s">
        <v>35</v>
      </c>
      <c r="C3" s="20" t="s">
        <v>41</v>
      </c>
      <c r="D3" s="20" t="s">
        <v>42</v>
      </c>
      <c r="E3" s="20" t="s">
        <v>39</v>
      </c>
      <c r="F3" s="20" t="s">
        <v>40</v>
      </c>
      <c r="G3" s="20" t="s">
        <v>36</v>
      </c>
      <c r="H3" s="20" t="s">
        <v>37</v>
      </c>
      <c r="I3" s="21" t="s">
        <v>38</v>
      </c>
      <c r="K3" s="46" t="s">
        <v>58</v>
      </c>
      <c r="L3" s="46" t="s">
        <v>63</v>
      </c>
      <c r="M3" s="46" t="s">
        <v>64</v>
      </c>
      <c r="N3" s="52" t="s">
        <v>62</v>
      </c>
    </row>
    <row r="4" spans="1:15" ht="15" customHeight="1" x14ac:dyDescent="0.15">
      <c r="A4" s="14" t="s">
        <v>76</v>
      </c>
      <c r="B4" s="6"/>
      <c r="C4" s="6"/>
      <c r="D4" s="6"/>
      <c r="E4" s="6"/>
      <c r="F4" s="6"/>
      <c r="G4" s="6"/>
      <c r="H4" s="6"/>
      <c r="I4" s="7"/>
      <c r="M4" s="3"/>
      <c r="N4" s="30"/>
    </row>
    <row r="5" spans="1:15" ht="15" customHeight="1" x14ac:dyDescent="0.15">
      <c r="A5" s="32" t="s">
        <v>69</v>
      </c>
      <c r="I5" s="18"/>
      <c r="M5" s="3"/>
      <c r="N5" s="30"/>
      <c r="O5" s="57"/>
    </row>
    <row r="6" spans="1:15" ht="15" customHeight="1" x14ac:dyDescent="0.15">
      <c r="A6" s="32" t="s">
        <v>70</v>
      </c>
      <c r="I6" s="18"/>
      <c r="M6" s="3"/>
      <c r="N6" s="30"/>
      <c r="O6" s="57"/>
    </row>
    <row r="7" spans="1:15" ht="15" customHeight="1" x14ac:dyDescent="0.15">
      <c r="A7" s="32" t="s">
        <v>71</v>
      </c>
      <c r="I7" s="18"/>
      <c r="M7" s="3"/>
      <c r="N7" s="30"/>
    </row>
    <row r="8" spans="1:15" ht="15" customHeight="1" x14ac:dyDescent="0.15">
      <c r="A8" s="32" t="s">
        <v>95</v>
      </c>
      <c r="I8" s="18"/>
      <c r="M8" s="3"/>
      <c r="N8" s="30"/>
    </row>
    <row r="9" spans="1:15" ht="15" customHeight="1" x14ac:dyDescent="0.15">
      <c r="A9" s="8" t="s">
        <v>72</v>
      </c>
      <c r="I9" s="18"/>
      <c r="K9" s="2">
        <v>0</v>
      </c>
      <c r="L9" s="2">
        <v>0</v>
      </c>
      <c r="M9" s="3">
        <v>0</v>
      </c>
      <c r="N9" s="30">
        <f t="shared" ref="N9" si="0">M9*100</f>
        <v>0</v>
      </c>
    </row>
    <row r="10" spans="1:15" ht="15" customHeight="1" x14ac:dyDescent="0.15">
      <c r="A10" s="32" t="s">
        <v>73</v>
      </c>
      <c r="I10" s="18"/>
      <c r="M10" s="3"/>
      <c r="N10" s="30"/>
    </row>
    <row r="11" spans="1:15" ht="40" customHeight="1" thickBot="1" x14ac:dyDescent="0.2">
      <c r="A11" s="33" t="s">
        <v>74</v>
      </c>
      <c r="B11" s="11"/>
      <c r="C11" s="11"/>
      <c r="D11" s="11"/>
      <c r="E11" s="11"/>
      <c r="F11" s="11"/>
      <c r="G11" s="11"/>
      <c r="H11" s="11"/>
      <c r="I11" s="13"/>
      <c r="M11" s="3"/>
      <c r="N11" s="30"/>
    </row>
    <row r="12" spans="1:15" ht="15" customHeight="1" x14ac:dyDescent="0.15">
      <c r="A12" s="5" t="s">
        <v>75</v>
      </c>
      <c r="B12" s="6"/>
      <c r="C12" s="6"/>
      <c r="D12" s="6"/>
      <c r="E12" s="6"/>
      <c r="F12" s="6"/>
      <c r="G12" s="6"/>
      <c r="H12" s="6"/>
      <c r="I12" s="7"/>
      <c r="M12" s="3"/>
      <c r="N12" s="30"/>
    </row>
    <row r="13" spans="1:15" ht="40" customHeight="1" x14ac:dyDescent="0.15">
      <c r="A13" s="32" t="s">
        <v>96</v>
      </c>
      <c r="I13" s="18"/>
      <c r="M13" s="3"/>
      <c r="N13" s="30"/>
    </row>
    <row r="14" spans="1:15" ht="40" customHeight="1" thickBot="1" x14ac:dyDescent="0.2">
      <c r="A14" s="33" t="s">
        <v>97</v>
      </c>
      <c r="B14" s="11"/>
      <c r="C14" s="11"/>
      <c r="D14" s="11"/>
      <c r="E14" s="11"/>
      <c r="F14" s="11"/>
      <c r="G14" s="11"/>
      <c r="H14" s="11"/>
      <c r="I14" s="13"/>
      <c r="M14" s="3"/>
      <c r="N14" s="30"/>
    </row>
    <row r="15" spans="1:15" ht="15" customHeight="1" x14ac:dyDescent="0.15">
      <c r="A15" s="28"/>
      <c r="N15" s="18"/>
    </row>
    <row r="16" spans="1:15" ht="15" customHeight="1" thickBot="1" x14ac:dyDescent="0.2">
      <c r="J16" s="4"/>
      <c r="K16" s="4">
        <f>AVERAGE(K4:K14)</f>
        <v>0</v>
      </c>
      <c r="L16" s="4">
        <f>AVERAGE(L4:L14)</f>
        <v>0</v>
      </c>
      <c r="M16" s="4">
        <f>AVERAGE(M4:M14)</f>
        <v>0</v>
      </c>
      <c r="N16" s="31">
        <f>AVERAGE(N4:N14)</f>
        <v>0</v>
      </c>
    </row>
    <row r="17" spans="1:15" ht="15" customHeight="1" x14ac:dyDescent="0.15">
      <c r="A17" s="28"/>
      <c r="J17" s="6"/>
      <c r="K17" s="6"/>
      <c r="L17" s="6"/>
      <c r="M17" s="6"/>
      <c r="N17" s="7"/>
    </row>
    <row r="18" spans="1:15" ht="15" customHeight="1" thickBot="1" x14ac:dyDescent="0.25">
      <c r="A18" s="41" t="s">
        <v>81</v>
      </c>
      <c r="B18" s="131" t="s">
        <v>34</v>
      </c>
      <c r="C18" s="131"/>
      <c r="D18" s="131"/>
      <c r="E18" s="131"/>
      <c r="F18" s="131"/>
      <c r="G18" s="131"/>
      <c r="H18" s="131"/>
      <c r="I18" s="131"/>
      <c r="N18" s="18"/>
    </row>
    <row r="19" spans="1:15" ht="40" customHeight="1" thickBot="1" x14ac:dyDescent="0.2">
      <c r="A19" s="27" t="s">
        <v>68</v>
      </c>
      <c r="B19" s="19" t="s">
        <v>35</v>
      </c>
      <c r="C19" s="20" t="s">
        <v>41</v>
      </c>
      <c r="D19" s="20" t="s">
        <v>42</v>
      </c>
      <c r="E19" s="20" t="s">
        <v>39</v>
      </c>
      <c r="F19" s="20" t="s">
        <v>40</v>
      </c>
      <c r="G19" s="20" t="s">
        <v>36</v>
      </c>
      <c r="H19" s="20" t="s">
        <v>37</v>
      </c>
      <c r="I19" s="21" t="s">
        <v>38</v>
      </c>
      <c r="K19" s="46" t="s">
        <v>58</v>
      </c>
      <c r="L19" s="46" t="s">
        <v>63</v>
      </c>
      <c r="M19" s="46" t="s">
        <v>64</v>
      </c>
      <c r="N19" s="52" t="s">
        <v>62</v>
      </c>
    </row>
    <row r="20" spans="1:15" ht="15" customHeight="1" x14ac:dyDescent="0.15">
      <c r="A20" s="14" t="s">
        <v>76</v>
      </c>
      <c r="B20" s="6"/>
      <c r="C20" s="6"/>
      <c r="D20" s="6"/>
      <c r="E20" s="6"/>
      <c r="F20" s="6"/>
      <c r="G20" s="6"/>
      <c r="H20" s="6"/>
      <c r="I20" s="7"/>
      <c r="M20" s="3"/>
      <c r="N20" s="30"/>
    </row>
    <row r="21" spans="1:15" ht="15" customHeight="1" x14ac:dyDescent="0.15">
      <c r="A21" s="15" t="s">
        <v>69</v>
      </c>
      <c r="B21" s="9"/>
      <c r="C21" s="9"/>
      <c r="D21" s="9"/>
      <c r="G21" s="9"/>
      <c r="H21" s="9"/>
      <c r="I21" s="16"/>
      <c r="K21" s="2">
        <v>6</v>
      </c>
      <c r="L21" s="2">
        <v>0.5</v>
      </c>
      <c r="M21" s="3">
        <f>L21/6</f>
        <v>8.3333333333333329E-2</v>
      </c>
      <c r="N21" s="30">
        <f t="shared" ref="N21:N25" si="1">M21*100</f>
        <v>8.3333333333333321</v>
      </c>
    </row>
    <row r="22" spans="1:15" ht="15" customHeight="1" x14ac:dyDescent="0.15">
      <c r="A22" s="32" t="s">
        <v>70</v>
      </c>
      <c r="I22" s="18"/>
      <c r="M22" s="3"/>
      <c r="N22" s="30"/>
      <c r="O22" s="57"/>
    </row>
    <row r="23" spans="1:15" ht="15" customHeight="1" x14ac:dyDescent="0.15">
      <c r="A23" s="32" t="s">
        <v>71</v>
      </c>
      <c r="I23" s="18"/>
      <c r="M23" s="3"/>
      <c r="N23" s="30"/>
    </row>
    <row r="24" spans="1:15" ht="15" customHeight="1" x14ac:dyDescent="0.15">
      <c r="A24" s="32" t="s">
        <v>95</v>
      </c>
      <c r="I24" s="18"/>
      <c r="M24" s="3"/>
      <c r="N24" s="30"/>
    </row>
    <row r="25" spans="1:15" ht="15" customHeight="1" x14ac:dyDescent="0.15">
      <c r="A25" s="8" t="s">
        <v>72</v>
      </c>
      <c r="I25" s="18"/>
      <c r="K25" s="2">
        <v>0</v>
      </c>
      <c r="L25" s="2">
        <v>0</v>
      </c>
      <c r="M25" s="3">
        <v>0</v>
      </c>
      <c r="N25" s="30">
        <f t="shared" si="1"/>
        <v>0</v>
      </c>
    </row>
    <row r="26" spans="1:15" ht="15" customHeight="1" x14ac:dyDescent="0.15">
      <c r="A26" s="32" t="s">
        <v>73</v>
      </c>
      <c r="I26" s="18"/>
      <c r="M26" s="3"/>
      <c r="N26" s="30"/>
    </row>
    <row r="27" spans="1:15" ht="40" customHeight="1" thickBot="1" x14ac:dyDescent="0.2">
      <c r="A27" s="33" t="s">
        <v>74</v>
      </c>
      <c r="B27" s="11"/>
      <c r="C27" s="11"/>
      <c r="D27" s="11"/>
      <c r="E27" s="11"/>
      <c r="F27" s="11"/>
      <c r="G27" s="11"/>
      <c r="H27" s="11"/>
      <c r="I27" s="13"/>
      <c r="M27" s="3"/>
      <c r="N27" s="30"/>
    </row>
    <row r="28" spans="1:15" ht="15" customHeight="1" x14ac:dyDescent="0.15">
      <c r="A28" s="5" t="s">
        <v>75</v>
      </c>
      <c r="B28" s="6"/>
      <c r="C28" s="6"/>
      <c r="D28" s="6"/>
      <c r="E28" s="6"/>
      <c r="F28" s="6"/>
      <c r="G28" s="6"/>
      <c r="H28" s="6"/>
      <c r="I28" s="7"/>
      <c r="M28" s="3"/>
      <c r="N28" s="30"/>
    </row>
    <row r="29" spans="1:15" ht="40" customHeight="1" x14ac:dyDescent="0.15">
      <c r="A29" s="32" t="s">
        <v>96</v>
      </c>
      <c r="I29" s="18"/>
      <c r="M29" s="3"/>
      <c r="N29" s="30"/>
    </row>
    <row r="30" spans="1:15" ht="40" customHeight="1" thickBot="1" x14ac:dyDescent="0.2">
      <c r="A30" s="33" t="s">
        <v>97</v>
      </c>
      <c r="B30" s="11"/>
      <c r="C30" s="11"/>
      <c r="D30" s="11"/>
      <c r="E30" s="11"/>
      <c r="F30" s="11"/>
      <c r="G30" s="11"/>
      <c r="H30" s="11"/>
      <c r="I30" s="13"/>
      <c r="M30" s="3"/>
      <c r="N30" s="30"/>
    </row>
    <row r="31" spans="1:15" ht="15" customHeight="1" x14ac:dyDescent="0.15">
      <c r="A31" s="28"/>
      <c r="N31" s="18"/>
    </row>
    <row r="32" spans="1:15" ht="15" customHeight="1" thickBot="1" x14ac:dyDescent="0.2">
      <c r="J32" s="4"/>
      <c r="K32" s="4">
        <f>AVERAGE(K20:K30)</f>
        <v>3</v>
      </c>
      <c r="L32" s="4">
        <f>AVERAGE(L20:L30)</f>
        <v>0.25</v>
      </c>
      <c r="M32" s="4">
        <f>AVERAGE(M20:M30)</f>
        <v>4.1666666666666664E-2</v>
      </c>
      <c r="N32" s="31">
        <f>AVERAGE(N20:N30)</f>
        <v>4.1666666666666661</v>
      </c>
    </row>
    <row r="33" spans="1:15" ht="15" customHeight="1" x14ac:dyDescent="0.15">
      <c r="A33" s="28"/>
      <c r="J33" s="6"/>
      <c r="K33" s="6"/>
      <c r="L33" s="6"/>
      <c r="M33" s="6"/>
      <c r="N33" s="7"/>
    </row>
    <row r="34" spans="1:15" ht="15" customHeight="1" thickBot="1" x14ac:dyDescent="0.25">
      <c r="A34" s="41" t="s">
        <v>78</v>
      </c>
      <c r="B34" s="131" t="s">
        <v>34</v>
      </c>
      <c r="C34" s="131"/>
      <c r="D34" s="131"/>
      <c r="E34" s="131"/>
      <c r="F34" s="131"/>
      <c r="G34" s="131"/>
      <c r="H34" s="131"/>
      <c r="I34" s="131"/>
      <c r="N34" s="18"/>
    </row>
    <row r="35" spans="1:15" ht="40" customHeight="1" thickBot="1" x14ac:dyDescent="0.2">
      <c r="A35" s="27" t="s">
        <v>68</v>
      </c>
      <c r="B35" s="19" t="s">
        <v>35</v>
      </c>
      <c r="C35" s="20" t="s">
        <v>41</v>
      </c>
      <c r="D35" s="20" t="s">
        <v>42</v>
      </c>
      <c r="E35" s="20" t="s">
        <v>39</v>
      </c>
      <c r="F35" s="20" t="s">
        <v>40</v>
      </c>
      <c r="G35" s="20" t="s">
        <v>36</v>
      </c>
      <c r="H35" s="20" t="s">
        <v>37</v>
      </c>
      <c r="I35" s="21" t="s">
        <v>38</v>
      </c>
      <c r="K35" s="46" t="s">
        <v>58</v>
      </c>
      <c r="L35" s="46" t="s">
        <v>63</v>
      </c>
      <c r="M35" s="46" t="s">
        <v>64</v>
      </c>
      <c r="N35" s="52" t="s">
        <v>62</v>
      </c>
    </row>
    <row r="36" spans="1:15" ht="15" customHeight="1" x14ac:dyDescent="0.15">
      <c r="A36" s="14" t="s">
        <v>76</v>
      </c>
      <c r="B36" s="6"/>
      <c r="C36" s="6"/>
      <c r="D36" s="6"/>
      <c r="E36" s="6"/>
      <c r="F36" s="6"/>
      <c r="G36" s="6"/>
      <c r="H36" s="6"/>
      <c r="I36" s="7"/>
      <c r="M36" s="3"/>
      <c r="N36" s="30"/>
    </row>
    <row r="37" spans="1:15" ht="15" customHeight="1" x14ac:dyDescent="0.15">
      <c r="A37" s="15" t="s">
        <v>69</v>
      </c>
      <c r="B37" s="9"/>
      <c r="C37" s="9"/>
      <c r="D37" s="9"/>
      <c r="G37" s="9"/>
      <c r="H37" s="9"/>
      <c r="I37" s="16"/>
      <c r="K37" s="2">
        <v>6</v>
      </c>
      <c r="L37" s="2">
        <v>0.5</v>
      </c>
      <c r="M37" s="3">
        <f>L37/6</f>
        <v>8.3333333333333329E-2</v>
      </c>
      <c r="N37" s="30">
        <f t="shared" ref="N37:N38" si="2">M37*100</f>
        <v>8.3333333333333321</v>
      </c>
    </row>
    <row r="38" spans="1:15" ht="15" customHeight="1" x14ac:dyDescent="0.15">
      <c r="A38" s="15" t="s">
        <v>70</v>
      </c>
      <c r="B38" s="9"/>
      <c r="C38" s="17"/>
      <c r="D38" s="9"/>
      <c r="E38" s="9"/>
      <c r="F38" s="9"/>
      <c r="G38" s="9"/>
      <c r="H38" s="9"/>
      <c r="I38" s="16"/>
      <c r="K38" s="2">
        <v>8</v>
      </c>
      <c r="L38" s="2">
        <v>1</v>
      </c>
      <c r="M38" s="3">
        <f>L38/8</f>
        <v>0.125</v>
      </c>
      <c r="N38" s="30">
        <f t="shared" si="2"/>
        <v>12.5</v>
      </c>
      <c r="O38" s="57"/>
    </row>
    <row r="39" spans="1:15" ht="15" customHeight="1" x14ac:dyDescent="0.15">
      <c r="A39" s="32" t="s">
        <v>71</v>
      </c>
      <c r="I39" s="18"/>
      <c r="M39" s="3"/>
      <c r="N39" s="30"/>
    </row>
    <row r="40" spans="1:15" ht="15" customHeight="1" x14ac:dyDescent="0.15">
      <c r="A40" s="32" t="s">
        <v>95</v>
      </c>
      <c r="I40" s="18"/>
      <c r="M40" s="3"/>
      <c r="N40" s="30"/>
    </row>
    <row r="41" spans="1:15" ht="15" customHeight="1" x14ac:dyDescent="0.15">
      <c r="A41" s="8" t="s">
        <v>72</v>
      </c>
      <c r="I41" s="18"/>
      <c r="K41" s="2">
        <v>0</v>
      </c>
      <c r="L41" s="2">
        <v>0</v>
      </c>
      <c r="M41" s="3">
        <v>0</v>
      </c>
      <c r="N41" s="30">
        <f t="shared" ref="N41" si="3">M41*100</f>
        <v>0</v>
      </c>
    </row>
    <row r="42" spans="1:15" ht="15" customHeight="1" x14ac:dyDescent="0.15">
      <c r="A42" s="32" t="s">
        <v>73</v>
      </c>
      <c r="I42" s="18"/>
      <c r="M42" s="3"/>
      <c r="N42" s="30"/>
    </row>
    <row r="43" spans="1:15" ht="40" customHeight="1" thickBot="1" x14ac:dyDescent="0.2">
      <c r="A43" s="33" t="s">
        <v>74</v>
      </c>
      <c r="B43" s="11"/>
      <c r="C43" s="11"/>
      <c r="D43" s="11"/>
      <c r="E43" s="11"/>
      <c r="F43" s="11"/>
      <c r="G43" s="11"/>
      <c r="H43" s="11"/>
      <c r="I43" s="13"/>
      <c r="M43" s="3"/>
      <c r="N43" s="30"/>
    </row>
    <row r="44" spans="1:15" ht="15" customHeight="1" x14ac:dyDescent="0.15">
      <c r="A44" s="5" t="s">
        <v>75</v>
      </c>
      <c r="B44" s="6"/>
      <c r="C44" s="6"/>
      <c r="D44" s="6"/>
      <c r="E44" s="6"/>
      <c r="F44" s="6"/>
      <c r="G44" s="6"/>
      <c r="H44" s="6"/>
      <c r="I44" s="7"/>
      <c r="M44" s="3"/>
      <c r="N44" s="30"/>
    </row>
    <row r="45" spans="1:15" ht="40" customHeight="1" x14ac:dyDescent="0.15">
      <c r="A45" s="32" t="s">
        <v>96</v>
      </c>
      <c r="I45" s="18"/>
      <c r="M45" s="3"/>
      <c r="N45" s="30"/>
    </row>
    <row r="46" spans="1:15" ht="40" customHeight="1" thickBot="1" x14ac:dyDescent="0.2">
      <c r="A46" s="33" t="s">
        <v>97</v>
      </c>
      <c r="B46" s="11"/>
      <c r="C46" s="11"/>
      <c r="D46" s="11"/>
      <c r="E46" s="11"/>
      <c r="F46" s="11"/>
      <c r="G46" s="11"/>
      <c r="H46" s="11"/>
      <c r="I46" s="13"/>
      <c r="M46" s="3"/>
      <c r="N46" s="30"/>
    </row>
    <row r="47" spans="1:15" ht="15" customHeight="1" x14ac:dyDescent="0.15">
      <c r="A47" s="28"/>
      <c r="N47" s="18"/>
    </row>
    <row r="48" spans="1:15" ht="15" customHeight="1" thickBot="1" x14ac:dyDescent="0.2">
      <c r="J48" s="4"/>
      <c r="K48" s="4">
        <f>AVERAGE(K36:K46)</f>
        <v>4.666666666666667</v>
      </c>
      <c r="L48" s="4">
        <f>AVERAGE(L36:L46)</f>
        <v>0.5</v>
      </c>
      <c r="M48" s="4">
        <f>AVERAGE(M36:M46)</f>
        <v>6.9444444444444434E-2</v>
      </c>
      <c r="N48" s="31">
        <f>AVERAGE(N36:N46)</f>
        <v>6.9444444444444438</v>
      </c>
    </row>
    <row r="49" spans="1:14" ht="15" customHeight="1" x14ac:dyDescent="0.15">
      <c r="J49" s="6"/>
      <c r="K49" s="6"/>
      <c r="L49" s="6"/>
      <c r="M49" s="6"/>
      <c r="N49" s="7"/>
    </row>
    <row r="50" spans="1:14" ht="15" customHeight="1" thickBot="1" x14ac:dyDescent="0.25">
      <c r="A50" s="41" t="s">
        <v>79</v>
      </c>
      <c r="B50" s="131" t="s">
        <v>34</v>
      </c>
      <c r="C50" s="131"/>
      <c r="D50" s="131"/>
      <c r="E50" s="131"/>
      <c r="F50" s="131"/>
      <c r="G50" s="131"/>
      <c r="H50" s="131"/>
      <c r="I50" s="131"/>
      <c r="N50" s="18"/>
    </row>
    <row r="51" spans="1:14" ht="40" customHeight="1" thickBot="1" x14ac:dyDescent="0.2">
      <c r="A51" s="27" t="s">
        <v>68</v>
      </c>
      <c r="B51" s="19" t="s">
        <v>35</v>
      </c>
      <c r="C51" s="20" t="s">
        <v>41</v>
      </c>
      <c r="D51" s="20" t="s">
        <v>42</v>
      </c>
      <c r="E51" s="20" t="s">
        <v>39</v>
      </c>
      <c r="F51" s="20" t="s">
        <v>40</v>
      </c>
      <c r="G51" s="20" t="s">
        <v>36</v>
      </c>
      <c r="H51" s="20" t="s">
        <v>37</v>
      </c>
      <c r="I51" s="21" t="s">
        <v>38</v>
      </c>
      <c r="K51" s="46" t="s">
        <v>58</v>
      </c>
      <c r="L51" s="46" t="s">
        <v>63</v>
      </c>
      <c r="M51" s="46" t="s">
        <v>64</v>
      </c>
      <c r="N51" s="52" t="s">
        <v>62</v>
      </c>
    </row>
    <row r="52" spans="1:14" ht="15" customHeight="1" x14ac:dyDescent="0.15">
      <c r="A52" s="14" t="s">
        <v>76</v>
      </c>
      <c r="B52" s="6"/>
      <c r="C52" s="6"/>
      <c r="D52" s="6"/>
      <c r="E52" s="6"/>
      <c r="F52" s="6"/>
      <c r="G52" s="6"/>
      <c r="H52" s="6"/>
      <c r="I52" s="7"/>
      <c r="M52" s="3"/>
      <c r="N52" s="30"/>
    </row>
    <row r="53" spans="1:14" ht="15" customHeight="1" x14ac:dyDescent="0.15">
      <c r="A53" s="32" t="s">
        <v>69</v>
      </c>
      <c r="I53" s="18"/>
      <c r="M53" s="3"/>
      <c r="N53" s="30"/>
    </row>
    <row r="54" spans="1:14" ht="15" customHeight="1" x14ac:dyDescent="0.15">
      <c r="A54" s="32" t="s">
        <v>70</v>
      </c>
      <c r="I54" s="18"/>
      <c r="M54" s="3"/>
      <c r="N54" s="30"/>
    </row>
    <row r="55" spans="1:14" ht="15" customHeight="1" x14ac:dyDescent="0.15">
      <c r="A55" s="32" t="s">
        <v>71</v>
      </c>
      <c r="I55" s="18"/>
      <c r="M55" s="3"/>
      <c r="N55" s="30"/>
    </row>
    <row r="56" spans="1:14" ht="15" customHeight="1" x14ac:dyDescent="0.15">
      <c r="A56" s="35" t="s">
        <v>95</v>
      </c>
      <c r="C56" s="9"/>
      <c r="E56" s="23"/>
      <c r="F56" s="23"/>
      <c r="I56" s="34"/>
      <c r="K56" s="2">
        <v>4</v>
      </c>
      <c r="L56" s="2">
        <v>3</v>
      </c>
      <c r="M56" s="3">
        <f>L56/4</f>
        <v>0.75</v>
      </c>
      <c r="N56" s="30">
        <f t="shared" ref="N56:N57" si="4">M56*100</f>
        <v>75</v>
      </c>
    </row>
    <row r="57" spans="1:14" ht="15" customHeight="1" x14ac:dyDescent="0.15">
      <c r="A57" s="8" t="s">
        <v>72</v>
      </c>
      <c r="I57" s="18"/>
      <c r="K57" s="2">
        <v>0</v>
      </c>
      <c r="L57" s="2">
        <v>0</v>
      </c>
      <c r="M57" s="3">
        <v>0</v>
      </c>
      <c r="N57" s="30">
        <f t="shared" si="4"/>
        <v>0</v>
      </c>
    </row>
    <row r="58" spans="1:14" ht="15" customHeight="1" x14ac:dyDescent="0.15">
      <c r="A58" s="32" t="s">
        <v>73</v>
      </c>
      <c r="I58" s="18"/>
      <c r="M58" s="3"/>
      <c r="N58" s="30"/>
    </row>
    <row r="59" spans="1:14" ht="40" customHeight="1" thickBot="1" x14ac:dyDescent="0.2">
      <c r="A59" s="33" t="s">
        <v>74</v>
      </c>
      <c r="B59" s="11"/>
      <c r="C59" s="11"/>
      <c r="D59" s="11"/>
      <c r="E59" s="11"/>
      <c r="F59" s="11"/>
      <c r="G59" s="11"/>
      <c r="H59" s="11"/>
      <c r="I59" s="13"/>
      <c r="M59" s="3"/>
      <c r="N59" s="30"/>
    </row>
    <row r="60" spans="1:14" ht="15" customHeight="1" x14ac:dyDescent="0.15">
      <c r="A60" s="5" t="s">
        <v>75</v>
      </c>
      <c r="B60" s="6"/>
      <c r="C60" s="6"/>
      <c r="D60" s="6"/>
      <c r="E60" s="6"/>
      <c r="F60" s="6"/>
      <c r="G60" s="6"/>
      <c r="H60" s="6"/>
      <c r="I60" s="7"/>
      <c r="M60" s="3"/>
      <c r="N60" s="30"/>
    </row>
    <row r="61" spans="1:14" ht="40" customHeight="1" x14ac:dyDescent="0.15">
      <c r="A61" s="32" t="s">
        <v>96</v>
      </c>
      <c r="I61" s="18"/>
      <c r="M61" s="3"/>
      <c r="N61" s="30"/>
    </row>
    <row r="62" spans="1:14" ht="40" customHeight="1" thickBot="1" x14ac:dyDescent="0.2">
      <c r="A62" s="33" t="s">
        <v>97</v>
      </c>
      <c r="B62" s="11"/>
      <c r="C62" s="11"/>
      <c r="D62" s="11"/>
      <c r="E62" s="11"/>
      <c r="F62" s="11"/>
      <c r="G62" s="11"/>
      <c r="H62" s="11"/>
      <c r="I62" s="13"/>
      <c r="M62" s="3"/>
      <c r="N62" s="30"/>
    </row>
    <row r="63" spans="1:14" ht="15" customHeight="1" x14ac:dyDescent="0.15">
      <c r="A63" s="28"/>
      <c r="N63" s="18"/>
    </row>
    <row r="64" spans="1:14" ht="15" customHeight="1" thickBot="1" x14ac:dyDescent="0.2">
      <c r="A64" s="29"/>
      <c r="B64" s="11"/>
      <c r="C64" s="11"/>
      <c r="D64" s="11"/>
      <c r="E64" s="11"/>
      <c r="F64" s="11"/>
      <c r="G64" s="11"/>
      <c r="H64" s="11"/>
      <c r="I64" s="11"/>
      <c r="J64" s="43"/>
      <c r="K64" s="43">
        <f>AVERAGE(K52:K62)</f>
        <v>2</v>
      </c>
      <c r="L64" s="43">
        <f>AVERAGE(L52:L62)</f>
        <v>1.5</v>
      </c>
      <c r="M64" s="43">
        <f>AVERAGE(M52:M62)</f>
        <v>0.375</v>
      </c>
      <c r="N64" s="65">
        <f>AVERAGE(N52:N62)</f>
        <v>37.5</v>
      </c>
    </row>
    <row r="65" spans="1:10" x14ac:dyDescent="0.15">
      <c r="B65" s="3"/>
      <c r="C65" s="3"/>
      <c r="D65" s="3"/>
      <c r="E65" s="3"/>
      <c r="F65" s="3"/>
      <c r="G65" s="3"/>
      <c r="H65" s="3"/>
      <c r="I65" s="3"/>
      <c r="J65" s="3"/>
    </row>
    <row r="66" spans="1:10" x14ac:dyDescent="0.15">
      <c r="A66" s="28"/>
      <c r="B66" s="3"/>
      <c r="C66" s="3"/>
      <c r="D66" s="3"/>
      <c r="E66" s="3"/>
      <c r="F66" s="3"/>
      <c r="G66" s="3"/>
      <c r="H66" s="3"/>
      <c r="I66" s="3"/>
    </row>
    <row r="72" spans="1:10" ht="12" customHeight="1" x14ac:dyDescent="0.15"/>
  </sheetData>
  <mergeCells count="4">
    <mergeCell ref="B2:I2"/>
    <mergeCell ref="B18:I18"/>
    <mergeCell ref="B34:I34"/>
    <mergeCell ref="B50:I50"/>
  </mergeCells>
  <pageMargins left="0.25" right="0.25" top="0.75" bottom="0.75" header="0.3" footer="0.3"/>
  <pageSetup paperSize="8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P36"/>
  <sheetViews>
    <sheetView zoomScale="120" zoomScaleNormal="120" workbookViewId="0">
      <selection activeCell="P25" sqref="P25"/>
    </sheetView>
  </sheetViews>
  <sheetFormatPr baseColWidth="10" defaultColWidth="11.1640625" defaultRowHeight="12" x14ac:dyDescent="0.15"/>
  <cols>
    <col min="1" max="1" width="52.33203125" style="2" customWidth="1"/>
    <col min="2" max="2" width="10.5" style="2" customWidth="1"/>
    <col min="3" max="3" width="15.5" style="2" customWidth="1"/>
    <col min="4" max="4" width="15.83203125" style="2" customWidth="1"/>
    <col min="5" max="5" width="16.83203125" style="2" customWidth="1"/>
    <col min="6" max="6" width="14.83203125" style="2" customWidth="1"/>
    <col min="7" max="7" width="9.5" style="2" customWidth="1"/>
    <col min="8" max="8" width="11.6640625" style="2" customWidth="1"/>
    <col min="9" max="9" width="16.6640625" style="2" customWidth="1"/>
    <col min="10" max="10" width="4.6640625" style="2" customWidth="1"/>
    <col min="11" max="11" width="8.1640625" style="2" customWidth="1"/>
    <col min="12" max="12" width="8.5" style="2" customWidth="1"/>
    <col min="13" max="13" width="13.33203125" style="2" customWidth="1"/>
    <col min="14" max="14" width="9.1640625" style="2" customWidth="1"/>
    <col min="15" max="16384" width="11.1640625" style="2"/>
  </cols>
  <sheetData>
    <row r="1" spans="1:14" ht="16" x14ac:dyDescent="0.2">
      <c r="A1" s="42" t="s">
        <v>19</v>
      </c>
    </row>
    <row r="2" spans="1:14" ht="17" thickBot="1" x14ac:dyDescent="0.25">
      <c r="A2" s="41" t="s">
        <v>80</v>
      </c>
      <c r="B2" s="131" t="s">
        <v>34</v>
      </c>
      <c r="C2" s="131"/>
      <c r="D2" s="131"/>
      <c r="E2" s="131"/>
      <c r="F2" s="131"/>
      <c r="G2" s="131"/>
      <c r="H2" s="131"/>
      <c r="I2" s="131"/>
      <c r="J2" s="11"/>
      <c r="K2" s="11"/>
      <c r="L2" s="11"/>
      <c r="M2" s="11"/>
      <c r="N2" s="11"/>
    </row>
    <row r="3" spans="1:14" ht="50" customHeight="1" thickBot="1" x14ac:dyDescent="0.2">
      <c r="A3" s="27" t="s">
        <v>68</v>
      </c>
      <c r="B3" s="19" t="s">
        <v>35</v>
      </c>
      <c r="C3" s="20" t="s">
        <v>41</v>
      </c>
      <c r="D3" s="20" t="s">
        <v>42</v>
      </c>
      <c r="E3" s="64" t="s">
        <v>39</v>
      </c>
      <c r="F3" s="20" t="s">
        <v>40</v>
      </c>
      <c r="G3" s="20" t="s">
        <v>36</v>
      </c>
      <c r="H3" s="20" t="s">
        <v>37</v>
      </c>
      <c r="I3" s="21" t="s">
        <v>38</v>
      </c>
      <c r="K3" s="46" t="s">
        <v>58</v>
      </c>
      <c r="L3" s="46" t="s">
        <v>63</v>
      </c>
      <c r="M3" s="46" t="s">
        <v>64</v>
      </c>
      <c r="N3" s="52" t="s">
        <v>62</v>
      </c>
    </row>
    <row r="4" spans="1:14" ht="17" customHeight="1" x14ac:dyDescent="0.15">
      <c r="A4" s="14" t="s">
        <v>76</v>
      </c>
      <c r="B4" s="6"/>
      <c r="C4" s="6"/>
      <c r="D4" s="6"/>
      <c r="E4" s="6"/>
      <c r="F4" s="6"/>
      <c r="G4" s="6"/>
      <c r="H4" s="6"/>
      <c r="I4" s="7"/>
      <c r="M4" s="3"/>
      <c r="N4" s="30"/>
    </row>
    <row r="5" spans="1:14" ht="17" customHeight="1" x14ac:dyDescent="0.15">
      <c r="A5" s="32" t="s">
        <v>69</v>
      </c>
      <c r="I5" s="18"/>
      <c r="M5" s="3"/>
      <c r="N5" s="30"/>
    </row>
    <row r="6" spans="1:14" ht="17" customHeight="1" x14ac:dyDescent="0.15">
      <c r="A6" s="32" t="s">
        <v>70</v>
      </c>
      <c r="I6" s="18"/>
      <c r="M6" s="3"/>
      <c r="N6" s="30"/>
    </row>
    <row r="7" spans="1:14" ht="17" customHeight="1" x14ac:dyDescent="0.15">
      <c r="A7" s="32" t="s">
        <v>71</v>
      </c>
      <c r="I7" s="18"/>
      <c r="M7" s="3"/>
      <c r="N7" s="30"/>
    </row>
    <row r="8" spans="1:14" ht="17" customHeight="1" x14ac:dyDescent="0.15">
      <c r="A8" s="32" t="s">
        <v>95</v>
      </c>
      <c r="I8" s="18"/>
      <c r="M8" s="3"/>
      <c r="N8" s="30"/>
    </row>
    <row r="9" spans="1:14" ht="17" customHeight="1" x14ac:dyDescent="0.15">
      <c r="A9" s="8" t="s">
        <v>72</v>
      </c>
      <c r="I9" s="18"/>
      <c r="K9" s="2">
        <v>0</v>
      </c>
      <c r="L9" s="2">
        <v>0</v>
      </c>
      <c r="M9" s="3">
        <v>0</v>
      </c>
      <c r="N9" s="30">
        <f t="shared" ref="N9" si="0">M9*100</f>
        <v>0</v>
      </c>
    </row>
    <row r="10" spans="1:14" ht="17" customHeight="1" x14ac:dyDescent="0.15">
      <c r="A10" s="32" t="s">
        <v>73</v>
      </c>
      <c r="I10" s="18"/>
      <c r="M10" s="3"/>
      <c r="N10" s="30"/>
    </row>
    <row r="11" spans="1:14" ht="25.75" customHeight="1" thickBot="1" x14ac:dyDescent="0.2">
      <c r="A11" s="33" t="s">
        <v>74</v>
      </c>
      <c r="B11" s="11"/>
      <c r="C11" s="11"/>
      <c r="D11" s="11"/>
      <c r="E11" s="11"/>
      <c r="F11" s="11"/>
      <c r="G11" s="11"/>
      <c r="H11" s="11"/>
      <c r="I11" s="13"/>
      <c r="M11" s="3"/>
      <c r="N11" s="30"/>
    </row>
    <row r="12" spans="1:14" ht="13" x14ac:dyDescent="0.15">
      <c r="A12" s="5" t="s">
        <v>75</v>
      </c>
      <c r="B12" s="6"/>
      <c r="C12" s="6"/>
      <c r="D12" s="6"/>
      <c r="E12" s="6"/>
      <c r="F12" s="6"/>
      <c r="G12" s="6"/>
      <c r="H12" s="6"/>
      <c r="I12" s="7"/>
      <c r="M12" s="3"/>
      <c r="N12" s="30"/>
    </row>
    <row r="13" spans="1:14" ht="41" customHeight="1" x14ac:dyDescent="0.15">
      <c r="A13" s="32" t="s">
        <v>96</v>
      </c>
      <c r="I13" s="18"/>
      <c r="M13" s="3"/>
      <c r="N13" s="30"/>
    </row>
    <row r="14" spans="1:14" ht="35.75" customHeight="1" thickBot="1" x14ac:dyDescent="0.2">
      <c r="A14" s="33" t="s">
        <v>97</v>
      </c>
      <c r="B14" s="11"/>
      <c r="C14" s="11"/>
      <c r="D14" s="11"/>
      <c r="E14" s="11"/>
      <c r="F14" s="11"/>
      <c r="G14" s="11"/>
      <c r="H14" s="11"/>
      <c r="I14" s="13"/>
      <c r="M14" s="3"/>
      <c r="N14" s="30"/>
    </row>
    <row r="15" spans="1:14" x14ac:dyDescent="0.15">
      <c r="A15" s="28"/>
      <c r="N15" s="18"/>
    </row>
    <row r="16" spans="1:14" ht="13" thickBot="1" x14ac:dyDescent="0.2">
      <c r="J16" s="4"/>
      <c r="K16" s="4">
        <f>AVERAGE(K4:K14)</f>
        <v>0</v>
      </c>
      <c r="L16" s="4">
        <f>AVERAGE(L4:L14)</f>
        <v>0</v>
      </c>
      <c r="M16" s="4">
        <f>AVERAGE(M4:M14)</f>
        <v>0</v>
      </c>
      <c r="N16" s="31">
        <f>AVERAGE(N4:N14)</f>
        <v>0</v>
      </c>
    </row>
    <row r="17" spans="1:15" x14ac:dyDescent="0.15">
      <c r="J17" s="6"/>
      <c r="K17" s="6"/>
      <c r="L17" s="6"/>
      <c r="M17" s="6"/>
      <c r="N17" s="7"/>
    </row>
    <row r="18" spans="1:15" ht="17" thickBot="1" x14ac:dyDescent="0.25">
      <c r="A18" s="41" t="s">
        <v>79</v>
      </c>
      <c r="B18" s="131" t="s">
        <v>34</v>
      </c>
      <c r="C18" s="131"/>
      <c r="D18" s="131"/>
      <c r="E18" s="131"/>
      <c r="F18" s="131"/>
      <c r="G18" s="131"/>
      <c r="H18" s="131"/>
      <c r="I18" s="131"/>
      <c r="N18" s="18"/>
    </row>
    <row r="19" spans="1:15" ht="40" thickBot="1" x14ac:dyDescent="0.2">
      <c r="A19" s="27" t="s">
        <v>68</v>
      </c>
      <c r="B19" s="19" t="s">
        <v>35</v>
      </c>
      <c r="C19" s="20" t="s">
        <v>41</v>
      </c>
      <c r="D19" s="20" t="s">
        <v>42</v>
      </c>
      <c r="E19" s="64" t="s">
        <v>39</v>
      </c>
      <c r="F19" s="20" t="s">
        <v>40</v>
      </c>
      <c r="G19" s="20" t="s">
        <v>36</v>
      </c>
      <c r="H19" s="20" t="s">
        <v>37</v>
      </c>
      <c r="I19" s="21" t="s">
        <v>38</v>
      </c>
      <c r="K19" s="46" t="s">
        <v>58</v>
      </c>
      <c r="L19" s="46" t="s">
        <v>63</v>
      </c>
      <c r="M19" s="46" t="s">
        <v>64</v>
      </c>
      <c r="N19" s="52" t="s">
        <v>62</v>
      </c>
    </row>
    <row r="20" spans="1:15" x14ac:dyDescent="0.15">
      <c r="A20" s="14" t="s">
        <v>76</v>
      </c>
      <c r="B20" s="6"/>
      <c r="C20" s="6"/>
      <c r="D20" s="6"/>
      <c r="E20" s="6"/>
      <c r="F20" s="6"/>
      <c r="G20" s="6"/>
      <c r="H20" s="6"/>
      <c r="I20" s="7"/>
      <c r="M20" s="3"/>
      <c r="N20" s="30"/>
    </row>
    <row r="21" spans="1:15" ht="13" x14ac:dyDescent="0.15">
      <c r="A21" s="32" t="s">
        <v>69</v>
      </c>
      <c r="I21" s="18"/>
      <c r="M21" s="3"/>
      <c r="N21" s="30"/>
    </row>
    <row r="22" spans="1:15" ht="13" x14ac:dyDescent="0.15">
      <c r="A22" s="32" t="s">
        <v>70</v>
      </c>
      <c r="I22" s="18"/>
      <c r="M22" s="3"/>
      <c r="N22" s="30"/>
    </row>
    <row r="23" spans="1:15" ht="13" x14ac:dyDescent="0.15">
      <c r="A23" s="32" t="s">
        <v>71</v>
      </c>
      <c r="I23" s="18"/>
      <c r="M23" s="3"/>
      <c r="N23" s="30"/>
    </row>
    <row r="24" spans="1:15" ht="13" x14ac:dyDescent="0.15">
      <c r="A24" s="35" t="s">
        <v>95</v>
      </c>
      <c r="I24" s="16"/>
      <c r="K24" s="2">
        <v>1</v>
      </c>
      <c r="L24" s="2">
        <v>0.5</v>
      </c>
      <c r="M24" s="3">
        <f>L24/1</f>
        <v>0.5</v>
      </c>
      <c r="N24" s="30">
        <f t="shared" ref="N24:N27" si="1">M24*100</f>
        <v>50</v>
      </c>
      <c r="O24" s="57"/>
    </row>
    <row r="25" spans="1:15" ht="13" x14ac:dyDescent="0.15">
      <c r="A25" s="8" t="s">
        <v>72</v>
      </c>
      <c r="I25" s="18"/>
      <c r="K25" s="2">
        <v>0</v>
      </c>
      <c r="L25" s="2">
        <v>0</v>
      </c>
      <c r="M25" s="3">
        <v>0</v>
      </c>
      <c r="N25" s="30">
        <f t="shared" si="1"/>
        <v>0</v>
      </c>
    </row>
    <row r="26" spans="1:15" ht="13" x14ac:dyDescent="0.15">
      <c r="A26" s="32" t="s">
        <v>73</v>
      </c>
      <c r="I26" s="18"/>
      <c r="M26" s="3"/>
      <c r="N26" s="30"/>
    </row>
    <row r="27" spans="1:15" ht="27" thickBot="1" x14ac:dyDescent="0.2">
      <c r="A27" s="10" t="s">
        <v>74</v>
      </c>
      <c r="B27" s="11"/>
      <c r="C27" s="12"/>
      <c r="D27" s="11"/>
      <c r="E27" s="36"/>
      <c r="F27" s="25"/>
      <c r="G27" s="11"/>
      <c r="H27" s="11"/>
      <c r="I27" s="37"/>
      <c r="K27" s="2">
        <v>4</v>
      </c>
      <c r="L27" s="2">
        <v>1.5</v>
      </c>
      <c r="M27" s="3">
        <f>L27/4</f>
        <v>0.375</v>
      </c>
      <c r="N27" s="30">
        <f t="shared" si="1"/>
        <v>37.5</v>
      </c>
    </row>
    <row r="28" spans="1:15" ht="13" x14ac:dyDescent="0.15">
      <c r="A28" s="5" t="s">
        <v>75</v>
      </c>
      <c r="B28" s="6"/>
      <c r="C28" s="6"/>
      <c r="D28" s="6"/>
      <c r="E28" s="6"/>
      <c r="F28" s="6"/>
      <c r="G28" s="6"/>
      <c r="H28" s="6"/>
      <c r="I28" s="7"/>
      <c r="M28" s="3"/>
      <c r="N28" s="30"/>
    </row>
    <row r="29" spans="1:15" ht="26" x14ac:dyDescent="0.15">
      <c r="A29" s="32" t="s">
        <v>96</v>
      </c>
      <c r="I29" s="18"/>
      <c r="M29" s="3"/>
      <c r="N29" s="30"/>
    </row>
    <row r="30" spans="1:15" ht="40" thickBot="1" x14ac:dyDescent="0.2">
      <c r="A30" s="33" t="s">
        <v>97</v>
      </c>
      <c r="B30" s="11"/>
      <c r="C30" s="11"/>
      <c r="D30" s="11"/>
      <c r="E30" s="11"/>
      <c r="F30" s="11"/>
      <c r="G30" s="11"/>
      <c r="H30" s="11"/>
      <c r="I30" s="13"/>
      <c r="M30" s="3"/>
      <c r="N30" s="30"/>
    </row>
    <row r="31" spans="1:15" x14ac:dyDescent="0.15">
      <c r="A31" s="28"/>
      <c r="N31" s="18"/>
    </row>
    <row r="32" spans="1:15" ht="13" thickBot="1" x14ac:dyDescent="0.2">
      <c r="A32" s="29"/>
      <c r="B32" s="11"/>
      <c r="C32" s="11"/>
      <c r="D32" s="11"/>
      <c r="E32" s="11"/>
      <c r="F32" s="11"/>
      <c r="G32" s="11"/>
      <c r="H32" s="11"/>
      <c r="I32" s="11"/>
      <c r="J32" s="43"/>
      <c r="K32" s="43">
        <f>AVERAGE(K20:K30)</f>
        <v>1.6666666666666667</v>
      </c>
      <c r="L32" s="43">
        <f>AVERAGE(L20:L30)</f>
        <v>0.66666666666666663</v>
      </c>
      <c r="M32" s="43">
        <f>AVERAGE(M20:M30)</f>
        <v>0.29166666666666669</v>
      </c>
      <c r="N32" s="65">
        <f>AVERAGE(N20:N30)</f>
        <v>29.166666666666668</v>
      </c>
    </row>
    <row r="33" spans="1:16" x14ac:dyDescent="0.15">
      <c r="A33" s="28"/>
      <c r="B33" s="3"/>
      <c r="C33" s="3"/>
      <c r="D33" s="3"/>
      <c r="E33" s="3"/>
      <c r="F33" s="3"/>
      <c r="G33" s="3"/>
      <c r="H33" s="3"/>
      <c r="I33" s="3"/>
      <c r="J33" s="3"/>
    </row>
    <row r="34" spans="1:16" x14ac:dyDescent="0.15">
      <c r="A34" s="28"/>
      <c r="B34" s="3"/>
      <c r="C34" s="3"/>
      <c r="D34" s="3"/>
      <c r="E34" s="3"/>
      <c r="F34" s="3"/>
      <c r="G34" s="3"/>
      <c r="H34" s="3"/>
      <c r="I34" s="3"/>
      <c r="J34" s="3"/>
    </row>
    <row r="35" spans="1:16" x14ac:dyDescent="0.1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</row>
    <row r="36" spans="1:16" x14ac:dyDescent="0.1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</row>
  </sheetData>
  <mergeCells count="2">
    <mergeCell ref="B2:I2"/>
    <mergeCell ref="B18:I18"/>
  </mergeCells>
  <pageMargins left="0.25" right="0.25" top="0.75" bottom="0.75" header="0.3" footer="0.3"/>
  <pageSetup paperSize="8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99"/>
  <sheetViews>
    <sheetView zoomScale="120" zoomScaleNormal="120" workbookViewId="0">
      <selection activeCell="O87" sqref="O87"/>
    </sheetView>
  </sheetViews>
  <sheetFormatPr baseColWidth="10" defaultColWidth="11.1640625" defaultRowHeight="12" x14ac:dyDescent="0.15"/>
  <cols>
    <col min="1" max="1" width="52.33203125" style="2" customWidth="1"/>
    <col min="2" max="2" width="10.5" style="2" customWidth="1"/>
    <col min="3" max="3" width="15.5" style="2" customWidth="1"/>
    <col min="4" max="4" width="15.83203125" style="2" customWidth="1"/>
    <col min="5" max="5" width="16.83203125" style="2" customWidth="1"/>
    <col min="6" max="6" width="14.83203125" style="2" customWidth="1"/>
    <col min="7" max="7" width="9.5" style="2" customWidth="1"/>
    <col min="8" max="8" width="11.33203125" style="2" customWidth="1"/>
    <col min="9" max="9" width="16.6640625" style="2" customWidth="1"/>
    <col min="10" max="10" width="4.6640625" style="2" customWidth="1"/>
    <col min="11" max="11" width="8.1640625" style="2" customWidth="1"/>
    <col min="12" max="12" width="8.5" style="2" customWidth="1"/>
    <col min="13" max="13" width="12.83203125" style="2" customWidth="1"/>
    <col min="14" max="14" width="9.1640625" style="2" customWidth="1"/>
    <col min="15" max="15" width="48.1640625" style="2" customWidth="1"/>
    <col min="16" max="16384" width="11.1640625" style="2"/>
  </cols>
  <sheetData>
    <row r="1" spans="1:15" ht="16" x14ac:dyDescent="0.2">
      <c r="A1" s="42" t="s">
        <v>25</v>
      </c>
    </row>
    <row r="2" spans="1:15" ht="17" thickBot="1" x14ac:dyDescent="0.25">
      <c r="A2" s="41" t="s">
        <v>83</v>
      </c>
      <c r="B2" s="131" t="s">
        <v>34</v>
      </c>
      <c r="C2" s="131"/>
      <c r="D2" s="131"/>
      <c r="E2" s="131"/>
      <c r="F2" s="131"/>
      <c r="G2" s="131"/>
      <c r="H2" s="131"/>
      <c r="I2" s="131"/>
      <c r="J2" s="11"/>
      <c r="K2" s="11"/>
      <c r="L2" s="11"/>
      <c r="M2" s="11"/>
      <c r="N2" s="11"/>
    </row>
    <row r="3" spans="1:15" ht="40" customHeight="1" thickBot="1" x14ac:dyDescent="0.2">
      <c r="A3" s="27" t="s">
        <v>68</v>
      </c>
      <c r="B3" s="19" t="s">
        <v>35</v>
      </c>
      <c r="C3" s="20" t="s">
        <v>41</v>
      </c>
      <c r="D3" s="20" t="s">
        <v>42</v>
      </c>
      <c r="E3" s="64" t="s">
        <v>39</v>
      </c>
      <c r="F3" s="20" t="s">
        <v>40</v>
      </c>
      <c r="G3" s="20" t="s">
        <v>36</v>
      </c>
      <c r="H3" s="20" t="s">
        <v>37</v>
      </c>
      <c r="I3" s="21" t="s">
        <v>38</v>
      </c>
      <c r="K3" s="46" t="s">
        <v>58</v>
      </c>
      <c r="L3" s="46" t="s">
        <v>63</v>
      </c>
      <c r="M3" s="46" t="s">
        <v>64</v>
      </c>
      <c r="N3" s="52" t="s">
        <v>62</v>
      </c>
    </row>
    <row r="4" spans="1:15" ht="15" customHeight="1" x14ac:dyDescent="0.15">
      <c r="A4" s="14" t="s">
        <v>76</v>
      </c>
      <c r="B4" s="6"/>
      <c r="C4" s="6"/>
      <c r="D4" s="6"/>
      <c r="E4" s="6"/>
      <c r="F4" s="6"/>
      <c r="G4" s="6"/>
      <c r="H4" s="6"/>
      <c r="I4" s="7"/>
      <c r="M4" s="3"/>
      <c r="N4" s="30"/>
    </row>
    <row r="5" spans="1:15" ht="15" customHeight="1" x14ac:dyDescent="0.15">
      <c r="A5" s="32" t="s">
        <v>69</v>
      </c>
      <c r="I5" s="18"/>
      <c r="M5" s="3"/>
      <c r="N5" s="30"/>
    </row>
    <row r="6" spans="1:15" ht="15" customHeight="1" x14ac:dyDescent="0.15">
      <c r="A6" s="32" t="s">
        <v>70</v>
      </c>
      <c r="I6" s="18"/>
      <c r="M6" s="3"/>
      <c r="N6" s="30"/>
      <c r="O6" s="57"/>
    </row>
    <row r="7" spans="1:15" ht="15" customHeight="1" x14ac:dyDescent="0.15">
      <c r="A7" s="32" t="s">
        <v>71</v>
      </c>
      <c r="I7" s="18"/>
      <c r="M7" s="3"/>
      <c r="N7" s="30"/>
    </row>
    <row r="8" spans="1:15" ht="15" customHeight="1" x14ac:dyDescent="0.15">
      <c r="A8" s="32" t="s">
        <v>95</v>
      </c>
      <c r="I8" s="18"/>
      <c r="M8" s="3"/>
      <c r="N8" s="30"/>
    </row>
    <row r="9" spans="1:15" ht="15" customHeight="1" x14ac:dyDescent="0.15">
      <c r="A9" s="8" t="s">
        <v>72</v>
      </c>
      <c r="I9" s="18"/>
      <c r="K9" s="2">
        <v>0</v>
      </c>
      <c r="L9" s="2">
        <v>0</v>
      </c>
      <c r="M9" s="3">
        <v>0</v>
      </c>
      <c r="N9" s="30">
        <f t="shared" ref="N9" si="0">M9*100</f>
        <v>0</v>
      </c>
    </row>
    <row r="10" spans="1:15" ht="15" customHeight="1" x14ac:dyDescent="0.15">
      <c r="A10" s="8" t="s">
        <v>73</v>
      </c>
      <c r="B10" s="9"/>
      <c r="C10" s="9"/>
      <c r="D10" s="17"/>
      <c r="F10" s="9"/>
      <c r="G10" s="9"/>
      <c r="H10" s="9"/>
      <c r="I10" s="16"/>
      <c r="K10" s="2">
        <v>7</v>
      </c>
      <c r="L10" s="2">
        <v>1</v>
      </c>
      <c r="M10" s="3">
        <f>L10/7</f>
        <v>0.14285714285714285</v>
      </c>
      <c r="N10" s="30">
        <f t="shared" ref="N10:N14" si="1">M10*100</f>
        <v>14.285714285714285</v>
      </c>
      <c r="O10" s="57"/>
    </row>
    <row r="11" spans="1:15" ht="40" customHeight="1" thickBot="1" x14ac:dyDescent="0.2">
      <c r="A11" s="10" t="s">
        <v>74</v>
      </c>
      <c r="B11" s="12"/>
      <c r="C11" s="12"/>
      <c r="D11" s="36"/>
      <c r="E11" s="11"/>
      <c r="F11" s="36"/>
      <c r="G11" s="12"/>
      <c r="H11" s="12"/>
      <c r="I11" s="26"/>
      <c r="K11" s="2">
        <v>7</v>
      </c>
      <c r="L11" s="2">
        <v>1.5</v>
      </c>
      <c r="M11" s="3">
        <f>L11/7</f>
        <v>0.21428571428571427</v>
      </c>
      <c r="N11" s="30">
        <f t="shared" si="1"/>
        <v>21.428571428571427</v>
      </c>
      <c r="O11" s="57"/>
    </row>
    <row r="12" spans="1:15" ht="15" customHeight="1" x14ac:dyDescent="0.15">
      <c r="A12" s="5" t="s">
        <v>75</v>
      </c>
      <c r="B12" s="6"/>
      <c r="C12" s="6"/>
      <c r="D12" s="6"/>
      <c r="E12" s="6"/>
      <c r="F12" s="6"/>
      <c r="G12" s="6"/>
      <c r="H12" s="6"/>
      <c r="I12" s="7"/>
      <c r="M12" s="3"/>
      <c r="N12" s="30"/>
    </row>
    <row r="13" spans="1:15" ht="40" customHeight="1" x14ac:dyDescent="0.15">
      <c r="A13" s="8" t="s">
        <v>96</v>
      </c>
      <c r="B13" s="9"/>
      <c r="C13" s="17"/>
      <c r="D13" s="23"/>
      <c r="E13" s="17"/>
      <c r="F13" s="17"/>
      <c r="G13" s="23"/>
      <c r="H13" s="17"/>
      <c r="I13" s="34"/>
      <c r="K13" s="2">
        <v>8</v>
      </c>
      <c r="L13" s="2">
        <v>5</v>
      </c>
      <c r="M13" s="3">
        <f>L13/8</f>
        <v>0.625</v>
      </c>
      <c r="N13" s="30">
        <f t="shared" si="1"/>
        <v>62.5</v>
      </c>
      <c r="O13" s="57"/>
    </row>
    <row r="14" spans="1:15" ht="40" customHeight="1" thickBot="1" x14ac:dyDescent="0.2">
      <c r="A14" s="10" t="s">
        <v>97</v>
      </c>
      <c r="B14" s="12"/>
      <c r="C14" s="36"/>
      <c r="D14" s="36"/>
      <c r="E14" s="36"/>
      <c r="F14" s="12"/>
      <c r="G14" s="12"/>
      <c r="H14" s="12"/>
      <c r="I14" s="37"/>
      <c r="K14" s="2">
        <v>8</v>
      </c>
      <c r="L14" s="2">
        <v>1.5</v>
      </c>
      <c r="M14" s="3">
        <f>L14/8</f>
        <v>0.1875</v>
      </c>
      <c r="N14" s="30">
        <f t="shared" si="1"/>
        <v>18.75</v>
      </c>
    </row>
    <row r="15" spans="1:15" ht="15" customHeight="1" x14ac:dyDescent="0.15">
      <c r="A15" s="28"/>
      <c r="N15" s="18"/>
    </row>
    <row r="16" spans="1:15" ht="15" customHeight="1" thickBot="1" x14ac:dyDescent="0.2">
      <c r="J16" s="4"/>
      <c r="K16" s="4">
        <f>AVERAGE(K4:K14)</f>
        <v>6</v>
      </c>
      <c r="L16" s="4">
        <f>AVERAGE(L4:L14)</f>
        <v>1.8</v>
      </c>
      <c r="M16" s="4">
        <f>AVERAGE(M4:M14)</f>
        <v>0.23392857142857143</v>
      </c>
      <c r="N16" s="31">
        <f>AVERAGE(N4:N14)</f>
        <v>23.392857142857142</v>
      </c>
    </row>
    <row r="17" spans="1:15" ht="15" customHeight="1" x14ac:dyDescent="0.15">
      <c r="J17" s="6"/>
      <c r="K17" s="6"/>
      <c r="L17" s="6"/>
      <c r="M17" s="6"/>
      <c r="N17" s="7"/>
    </row>
    <row r="18" spans="1:15" ht="15" customHeight="1" thickBot="1" x14ac:dyDescent="0.25">
      <c r="A18" s="41" t="s">
        <v>82</v>
      </c>
      <c r="B18" s="131" t="s">
        <v>34</v>
      </c>
      <c r="C18" s="131"/>
      <c r="D18" s="131"/>
      <c r="E18" s="131"/>
      <c r="F18" s="131"/>
      <c r="G18" s="131"/>
      <c r="H18" s="131"/>
      <c r="I18" s="131"/>
      <c r="N18" s="18"/>
    </row>
    <row r="19" spans="1:15" ht="40" customHeight="1" thickBot="1" x14ac:dyDescent="0.2">
      <c r="A19" s="27" t="s">
        <v>68</v>
      </c>
      <c r="B19" s="19" t="s">
        <v>35</v>
      </c>
      <c r="C19" s="20" t="s">
        <v>41</v>
      </c>
      <c r="D19" s="20" t="s">
        <v>42</v>
      </c>
      <c r="E19" s="64" t="s">
        <v>39</v>
      </c>
      <c r="F19" s="20" t="s">
        <v>40</v>
      </c>
      <c r="G19" s="20" t="s">
        <v>36</v>
      </c>
      <c r="H19" s="20" t="s">
        <v>37</v>
      </c>
      <c r="I19" s="21" t="s">
        <v>38</v>
      </c>
      <c r="K19" s="46" t="s">
        <v>58</v>
      </c>
      <c r="L19" s="46" t="s">
        <v>63</v>
      </c>
      <c r="M19" s="46" t="s">
        <v>64</v>
      </c>
      <c r="N19" s="52" t="s">
        <v>62</v>
      </c>
    </row>
    <row r="20" spans="1:15" ht="15" customHeight="1" x14ac:dyDescent="0.15">
      <c r="A20" s="14" t="s">
        <v>76</v>
      </c>
      <c r="B20" s="6"/>
      <c r="C20" s="6"/>
      <c r="D20" s="6"/>
      <c r="E20" s="6"/>
      <c r="F20" s="6"/>
      <c r="G20" s="6"/>
      <c r="H20" s="6"/>
      <c r="I20" s="7"/>
      <c r="M20" s="3"/>
      <c r="N20" s="30"/>
    </row>
    <row r="21" spans="1:15" ht="15" customHeight="1" x14ac:dyDescent="0.15">
      <c r="A21" s="32" t="s">
        <v>69</v>
      </c>
      <c r="I21" s="18"/>
      <c r="M21" s="3"/>
      <c r="N21" s="30"/>
    </row>
    <row r="22" spans="1:15" ht="15" customHeight="1" x14ac:dyDescent="0.15">
      <c r="A22" s="32" t="s">
        <v>70</v>
      </c>
      <c r="I22" s="18"/>
      <c r="M22" s="3"/>
      <c r="N22" s="30"/>
      <c r="O22" s="57"/>
    </row>
    <row r="23" spans="1:15" ht="15" customHeight="1" x14ac:dyDescent="0.15">
      <c r="A23" s="32" t="s">
        <v>71</v>
      </c>
      <c r="I23" s="18"/>
      <c r="M23" s="3"/>
      <c r="N23" s="30"/>
    </row>
    <row r="24" spans="1:15" ht="15" customHeight="1" x14ac:dyDescent="0.15">
      <c r="A24" s="32" t="s">
        <v>95</v>
      </c>
      <c r="I24" s="18"/>
      <c r="M24" s="3"/>
      <c r="N24" s="30"/>
    </row>
    <row r="25" spans="1:15" ht="15" customHeight="1" x14ac:dyDescent="0.15">
      <c r="A25" s="8" t="s">
        <v>72</v>
      </c>
      <c r="I25" s="18"/>
      <c r="K25" s="2">
        <v>0</v>
      </c>
      <c r="L25" s="2">
        <v>0</v>
      </c>
      <c r="M25" s="3">
        <v>0</v>
      </c>
      <c r="N25" s="30">
        <f t="shared" ref="N25" si="2">M25*100</f>
        <v>0</v>
      </c>
    </row>
    <row r="26" spans="1:15" ht="15" customHeight="1" x14ac:dyDescent="0.15">
      <c r="A26" s="32" t="s">
        <v>73</v>
      </c>
      <c r="I26" s="18"/>
      <c r="M26" s="3"/>
      <c r="N26" s="30"/>
    </row>
    <row r="27" spans="1:15" ht="40" customHeight="1" thickBot="1" x14ac:dyDescent="0.2">
      <c r="A27" s="33" t="s">
        <v>74</v>
      </c>
      <c r="B27" s="11"/>
      <c r="C27" s="11"/>
      <c r="D27" s="11"/>
      <c r="E27" s="11"/>
      <c r="F27" s="11"/>
      <c r="G27" s="11"/>
      <c r="H27" s="11"/>
      <c r="I27" s="13"/>
      <c r="M27" s="3"/>
      <c r="N27" s="30"/>
    </row>
    <row r="28" spans="1:15" ht="15" customHeight="1" x14ac:dyDescent="0.15">
      <c r="A28" s="5" t="s">
        <v>75</v>
      </c>
      <c r="B28" s="6"/>
      <c r="C28" s="6"/>
      <c r="D28" s="6"/>
      <c r="E28" s="6"/>
      <c r="F28" s="6"/>
      <c r="G28" s="6"/>
      <c r="H28" s="6"/>
      <c r="I28" s="7"/>
      <c r="M28" s="3"/>
      <c r="N28" s="30"/>
    </row>
    <row r="29" spans="1:15" ht="40" customHeight="1" x14ac:dyDescent="0.15">
      <c r="A29" s="32" t="s">
        <v>96</v>
      </c>
      <c r="I29" s="18"/>
      <c r="M29" s="3"/>
      <c r="N29" s="30"/>
    </row>
    <row r="30" spans="1:15" ht="40" customHeight="1" thickBot="1" x14ac:dyDescent="0.2">
      <c r="A30" s="10" t="s">
        <v>97</v>
      </c>
      <c r="B30" s="12"/>
      <c r="C30" s="36"/>
      <c r="D30" s="36"/>
      <c r="E30" s="36"/>
      <c r="F30" s="12"/>
      <c r="G30" s="12"/>
      <c r="H30" s="12"/>
      <c r="I30" s="37"/>
      <c r="K30" s="2">
        <v>8</v>
      </c>
      <c r="L30" s="2">
        <v>1.5</v>
      </c>
      <c r="M30" s="3">
        <f>L30/8</f>
        <v>0.1875</v>
      </c>
      <c r="N30" s="30">
        <f t="shared" ref="N30" si="3">M30*100</f>
        <v>18.75</v>
      </c>
    </row>
    <row r="31" spans="1:15" ht="15" customHeight="1" x14ac:dyDescent="0.15">
      <c r="A31" s="28"/>
      <c r="N31" s="18"/>
    </row>
    <row r="32" spans="1:15" ht="15" customHeight="1" thickBot="1" x14ac:dyDescent="0.2">
      <c r="A32" s="28"/>
      <c r="J32" s="43"/>
      <c r="K32" s="43">
        <f>AVERAGE(K20:K30)</f>
        <v>4</v>
      </c>
      <c r="L32" s="43">
        <f>AVERAGE(L20:L30)</f>
        <v>0.75</v>
      </c>
      <c r="M32" s="43">
        <f>AVERAGE(M20:M30)</f>
        <v>9.375E-2</v>
      </c>
      <c r="N32" s="65">
        <f>AVERAGE(N20:N30)</f>
        <v>9.375</v>
      </c>
    </row>
    <row r="33" spans="1:15" ht="15" customHeight="1" x14ac:dyDescent="0.2">
      <c r="A33" s="42"/>
      <c r="N33" s="18"/>
    </row>
    <row r="34" spans="1:15" ht="15" customHeight="1" thickBot="1" x14ac:dyDescent="0.25">
      <c r="A34" s="41" t="s">
        <v>81</v>
      </c>
      <c r="B34" s="131" t="s">
        <v>34</v>
      </c>
      <c r="C34" s="131"/>
      <c r="D34" s="131"/>
      <c r="E34" s="131"/>
      <c r="F34" s="131"/>
      <c r="G34" s="131"/>
      <c r="H34" s="131"/>
      <c r="I34" s="131"/>
      <c r="N34" s="18"/>
    </row>
    <row r="35" spans="1:15" ht="40" customHeight="1" thickBot="1" x14ac:dyDescent="0.2">
      <c r="A35" s="27" t="s">
        <v>68</v>
      </c>
      <c r="B35" s="19" t="s">
        <v>35</v>
      </c>
      <c r="C35" s="20" t="s">
        <v>41</v>
      </c>
      <c r="D35" s="20" t="s">
        <v>42</v>
      </c>
      <c r="E35" s="64" t="s">
        <v>39</v>
      </c>
      <c r="F35" s="20" t="s">
        <v>40</v>
      </c>
      <c r="G35" s="20" t="s">
        <v>36</v>
      </c>
      <c r="H35" s="20" t="s">
        <v>37</v>
      </c>
      <c r="I35" s="21" t="s">
        <v>38</v>
      </c>
      <c r="K35" s="46" t="s">
        <v>58</v>
      </c>
      <c r="L35" s="46" t="s">
        <v>63</v>
      </c>
      <c r="M35" s="46" t="s">
        <v>64</v>
      </c>
      <c r="N35" s="52" t="s">
        <v>62</v>
      </c>
    </row>
    <row r="36" spans="1:15" ht="15" customHeight="1" x14ac:dyDescent="0.15">
      <c r="A36" s="14" t="s">
        <v>76</v>
      </c>
      <c r="B36" s="6"/>
      <c r="C36" s="6"/>
      <c r="D36" s="6"/>
      <c r="E36" s="6"/>
      <c r="F36" s="6"/>
      <c r="G36" s="6"/>
      <c r="H36" s="6"/>
      <c r="I36" s="7"/>
      <c r="M36" s="3"/>
      <c r="N36" s="30"/>
    </row>
    <row r="37" spans="1:15" ht="15" customHeight="1" x14ac:dyDescent="0.15">
      <c r="A37" s="32" t="s">
        <v>69</v>
      </c>
      <c r="I37" s="18"/>
      <c r="M37" s="3"/>
      <c r="N37" s="30"/>
    </row>
    <row r="38" spans="1:15" ht="15" customHeight="1" x14ac:dyDescent="0.15">
      <c r="A38" s="15" t="s">
        <v>70</v>
      </c>
      <c r="B38" s="9"/>
      <c r="C38" s="9"/>
      <c r="D38" s="9"/>
      <c r="G38" s="9"/>
      <c r="H38" s="17"/>
      <c r="I38" s="16"/>
      <c r="K38" s="2">
        <v>6</v>
      </c>
      <c r="L38" s="2">
        <v>1</v>
      </c>
      <c r="M38" s="3">
        <f t="shared" ref="M38" si="4">L38/6</f>
        <v>0.16666666666666666</v>
      </c>
      <c r="N38" s="30">
        <f t="shared" ref="N38" si="5">M38*100</f>
        <v>16.666666666666664</v>
      </c>
      <c r="O38" s="57"/>
    </row>
    <row r="39" spans="1:15" ht="15" customHeight="1" x14ac:dyDescent="0.15">
      <c r="A39" s="32" t="s">
        <v>71</v>
      </c>
      <c r="I39" s="18"/>
      <c r="M39" s="3"/>
      <c r="N39" s="30"/>
    </row>
    <row r="40" spans="1:15" ht="15" customHeight="1" x14ac:dyDescent="0.15">
      <c r="A40" s="32" t="s">
        <v>95</v>
      </c>
      <c r="I40" s="18"/>
      <c r="M40" s="3"/>
      <c r="N40" s="30"/>
    </row>
    <row r="41" spans="1:15" ht="15" customHeight="1" x14ac:dyDescent="0.15">
      <c r="A41" s="8" t="s">
        <v>72</v>
      </c>
      <c r="I41" s="18"/>
      <c r="K41" s="2">
        <v>0</v>
      </c>
      <c r="L41" s="2">
        <v>0</v>
      </c>
      <c r="M41" s="3">
        <v>0</v>
      </c>
      <c r="N41" s="30">
        <f t="shared" ref="N41" si="6">M41*100</f>
        <v>0</v>
      </c>
    </row>
    <row r="42" spans="1:15" ht="15" customHeight="1" x14ac:dyDescent="0.15">
      <c r="A42" s="32" t="s">
        <v>73</v>
      </c>
      <c r="I42" s="18"/>
      <c r="M42" s="3"/>
      <c r="N42" s="30"/>
    </row>
    <row r="43" spans="1:15" ht="40" customHeight="1" thickBot="1" x14ac:dyDescent="0.2">
      <c r="A43" s="33" t="s">
        <v>74</v>
      </c>
      <c r="B43" s="11"/>
      <c r="C43" s="11"/>
      <c r="D43" s="11"/>
      <c r="E43" s="11"/>
      <c r="F43" s="11"/>
      <c r="G43" s="11"/>
      <c r="H43" s="11"/>
      <c r="I43" s="13"/>
      <c r="M43" s="3"/>
      <c r="N43" s="30"/>
    </row>
    <row r="44" spans="1:15" ht="15" customHeight="1" x14ac:dyDescent="0.15">
      <c r="A44" s="5" t="s">
        <v>75</v>
      </c>
      <c r="B44" s="6"/>
      <c r="C44" s="6"/>
      <c r="D44" s="6"/>
      <c r="E44" s="6"/>
      <c r="F44" s="6"/>
      <c r="G44" s="6"/>
      <c r="H44" s="6"/>
      <c r="I44" s="7"/>
      <c r="M44" s="3"/>
      <c r="N44" s="30"/>
    </row>
    <row r="45" spans="1:15" ht="40" customHeight="1" x14ac:dyDescent="0.15">
      <c r="A45" s="32" t="s">
        <v>96</v>
      </c>
      <c r="I45" s="18"/>
      <c r="M45" s="3"/>
      <c r="N45" s="30"/>
    </row>
    <row r="46" spans="1:15" ht="40" customHeight="1" thickBot="1" x14ac:dyDescent="0.2">
      <c r="A46" s="10" t="s">
        <v>97</v>
      </c>
      <c r="B46" s="12"/>
      <c r="C46" s="36"/>
      <c r="D46" s="36"/>
      <c r="E46" s="36"/>
      <c r="F46" s="12"/>
      <c r="G46" s="12"/>
      <c r="H46" s="12"/>
      <c r="I46" s="37"/>
      <c r="K46" s="2">
        <v>8</v>
      </c>
      <c r="L46" s="2">
        <v>1.5</v>
      </c>
      <c r="M46" s="3">
        <f>L46/8</f>
        <v>0.1875</v>
      </c>
      <c r="N46" s="30">
        <f t="shared" ref="N46" si="7">M46*100</f>
        <v>18.75</v>
      </c>
    </row>
    <row r="47" spans="1:15" ht="15" customHeight="1" x14ac:dyDescent="0.15">
      <c r="A47" s="28"/>
      <c r="N47" s="18"/>
    </row>
    <row r="48" spans="1:15" ht="15" customHeight="1" thickBot="1" x14ac:dyDescent="0.2">
      <c r="J48" s="4"/>
      <c r="K48" s="4">
        <f>AVERAGE(K36:K46)</f>
        <v>4.666666666666667</v>
      </c>
      <c r="L48" s="4">
        <f>AVERAGE(L36:L46)</f>
        <v>0.83333333333333337</v>
      </c>
      <c r="M48" s="4">
        <f>AVERAGE(M36:M46)</f>
        <v>0.11805555555555554</v>
      </c>
      <c r="N48" s="31">
        <f>AVERAGE(N36:N46)</f>
        <v>11.805555555555555</v>
      </c>
    </row>
    <row r="49" spans="1:15" ht="15" customHeight="1" x14ac:dyDescent="0.15">
      <c r="J49" s="6"/>
      <c r="K49" s="6"/>
      <c r="L49" s="6"/>
      <c r="M49" s="6"/>
      <c r="N49" s="7"/>
    </row>
    <row r="50" spans="1:15" ht="15" customHeight="1" thickBot="1" x14ac:dyDescent="0.25">
      <c r="A50" s="41" t="s">
        <v>78</v>
      </c>
      <c r="B50" s="131" t="s">
        <v>34</v>
      </c>
      <c r="C50" s="131"/>
      <c r="D50" s="131"/>
      <c r="E50" s="131"/>
      <c r="F50" s="131"/>
      <c r="G50" s="131"/>
      <c r="H50" s="131"/>
      <c r="I50" s="131"/>
      <c r="N50" s="18"/>
    </row>
    <row r="51" spans="1:15" ht="40" customHeight="1" thickBot="1" x14ac:dyDescent="0.2">
      <c r="A51" s="27" t="s">
        <v>68</v>
      </c>
      <c r="B51" s="19" t="s">
        <v>35</v>
      </c>
      <c r="C51" s="20" t="s">
        <v>41</v>
      </c>
      <c r="D51" s="20" t="s">
        <v>42</v>
      </c>
      <c r="E51" s="64" t="s">
        <v>39</v>
      </c>
      <c r="F51" s="20" t="s">
        <v>40</v>
      </c>
      <c r="G51" s="20" t="s">
        <v>36</v>
      </c>
      <c r="H51" s="20" t="s">
        <v>37</v>
      </c>
      <c r="I51" s="21" t="s">
        <v>38</v>
      </c>
      <c r="K51" s="46" t="s">
        <v>58</v>
      </c>
      <c r="L51" s="46" t="s">
        <v>63</v>
      </c>
      <c r="M51" s="46" t="s">
        <v>64</v>
      </c>
      <c r="N51" s="52" t="s">
        <v>62</v>
      </c>
    </row>
    <row r="52" spans="1:15" ht="15" customHeight="1" x14ac:dyDescent="0.15">
      <c r="A52" s="14" t="s">
        <v>76</v>
      </c>
      <c r="B52" s="6"/>
      <c r="C52" s="6"/>
      <c r="D52" s="6"/>
      <c r="E52" s="6"/>
      <c r="F52" s="6"/>
      <c r="G52" s="6"/>
      <c r="H52" s="6"/>
      <c r="I52" s="7"/>
      <c r="M52" s="3"/>
      <c r="N52" s="30"/>
    </row>
    <row r="53" spans="1:15" ht="15" customHeight="1" x14ac:dyDescent="0.15">
      <c r="A53" s="32" t="s">
        <v>69</v>
      </c>
      <c r="I53" s="18"/>
      <c r="M53" s="3"/>
      <c r="N53" s="30"/>
    </row>
    <row r="54" spans="1:15" ht="15" customHeight="1" x14ac:dyDescent="0.15">
      <c r="A54" s="32" t="s">
        <v>70</v>
      </c>
      <c r="I54" s="18"/>
      <c r="M54" s="3"/>
      <c r="N54" s="30"/>
      <c r="O54" s="57"/>
    </row>
    <row r="55" spans="1:15" ht="15" customHeight="1" x14ac:dyDescent="0.15">
      <c r="A55" s="32" t="s">
        <v>71</v>
      </c>
      <c r="I55" s="18"/>
      <c r="M55" s="3"/>
      <c r="N55" s="30"/>
    </row>
    <row r="56" spans="1:15" ht="15" customHeight="1" x14ac:dyDescent="0.15">
      <c r="A56" s="32" t="s">
        <v>95</v>
      </c>
      <c r="I56" s="18"/>
      <c r="M56" s="3"/>
      <c r="N56" s="30"/>
    </row>
    <row r="57" spans="1:15" ht="15" customHeight="1" x14ac:dyDescent="0.15">
      <c r="A57" s="8" t="s">
        <v>72</v>
      </c>
      <c r="I57" s="18"/>
      <c r="K57" s="2">
        <v>0</v>
      </c>
      <c r="L57" s="2">
        <v>0</v>
      </c>
      <c r="M57" s="3">
        <v>0</v>
      </c>
      <c r="N57" s="30">
        <f t="shared" ref="N57" si="8">M57*100</f>
        <v>0</v>
      </c>
    </row>
    <row r="58" spans="1:15" ht="15" customHeight="1" x14ac:dyDescent="0.15">
      <c r="A58" s="32" t="s">
        <v>73</v>
      </c>
      <c r="I58" s="18"/>
      <c r="M58" s="3"/>
      <c r="N58" s="30"/>
    </row>
    <row r="59" spans="1:15" ht="40" customHeight="1" thickBot="1" x14ac:dyDescent="0.2">
      <c r="A59" s="33" t="s">
        <v>74</v>
      </c>
      <c r="B59" s="11"/>
      <c r="C59" s="11"/>
      <c r="D59" s="11"/>
      <c r="E59" s="11"/>
      <c r="F59" s="11"/>
      <c r="G59" s="11"/>
      <c r="H59" s="11"/>
      <c r="I59" s="13"/>
      <c r="M59" s="3"/>
      <c r="N59" s="30"/>
    </row>
    <row r="60" spans="1:15" ht="15" customHeight="1" x14ac:dyDescent="0.15">
      <c r="A60" s="5" t="s">
        <v>75</v>
      </c>
      <c r="B60" s="6"/>
      <c r="C60" s="6"/>
      <c r="D60" s="6"/>
      <c r="E60" s="6"/>
      <c r="F60" s="6"/>
      <c r="G60" s="6"/>
      <c r="H60" s="6"/>
      <c r="I60" s="7"/>
      <c r="M60" s="3"/>
      <c r="N60" s="30"/>
    </row>
    <row r="61" spans="1:15" ht="40" customHeight="1" x14ac:dyDescent="0.15">
      <c r="A61" s="32" t="s">
        <v>96</v>
      </c>
      <c r="I61" s="18"/>
      <c r="M61" s="3"/>
      <c r="N61" s="30"/>
    </row>
    <row r="62" spans="1:15" ht="40" customHeight="1" thickBot="1" x14ac:dyDescent="0.2">
      <c r="A62" s="10" t="s">
        <v>97</v>
      </c>
      <c r="B62" s="12"/>
      <c r="C62" s="36"/>
      <c r="D62" s="36"/>
      <c r="E62" s="36"/>
      <c r="F62" s="12"/>
      <c r="G62" s="12"/>
      <c r="H62" s="12"/>
      <c r="I62" s="37"/>
      <c r="K62" s="2">
        <v>8</v>
      </c>
      <c r="L62" s="2">
        <v>1.5</v>
      </c>
      <c r="M62" s="3">
        <f>L62/8</f>
        <v>0.1875</v>
      </c>
      <c r="N62" s="30">
        <f t="shared" ref="N62" si="9">M62*100</f>
        <v>18.75</v>
      </c>
    </row>
    <row r="63" spans="1:15" ht="15" customHeight="1" x14ac:dyDescent="0.15">
      <c r="A63" s="28"/>
      <c r="N63" s="18"/>
    </row>
    <row r="64" spans="1:15" ht="15" customHeight="1" thickBot="1" x14ac:dyDescent="0.2">
      <c r="A64" s="28"/>
      <c r="J64" s="43"/>
      <c r="K64" s="43">
        <f>AVERAGE(K52:K62)</f>
        <v>4</v>
      </c>
      <c r="L64" s="43">
        <f>AVERAGE(L52:L62)</f>
        <v>0.75</v>
      </c>
      <c r="M64" s="43">
        <f>AVERAGE(M52:M62)</f>
        <v>9.375E-2</v>
      </c>
      <c r="N64" s="65">
        <f>AVERAGE(N52:N62)</f>
        <v>9.375</v>
      </c>
    </row>
    <row r="65" spans="1:15" ht="15" customHeight="1" x14ac:dyDescent="0.2">
      <c r="A65" s="42"/>
      <c r="N65" s="18"/>
    </row>
    <row r="66" spans="1:15" ht="15" customHeight="1" thickBot="1" x14ac:dyDescent="0.25">
      <c r="A66" s="41" t="s">
        <v>23</v>
      </c>
      <c r="B66" s="131" t="s">
        <v>34</v>
      </c>
      <c r="C66" s="131"/>
      <c r="D66" s="131"/>
      <c r="E66" s="131"/>
      <c r="F66" s="131"/>
      <c r="G66" s="131"/>
      <c r="H66" s="131"/>
      <c r="I66" s="131"/>
      <c r="N66" s="18"/>
    </row>
    <row r="67" spans="1:15" ht="40" customHeight="1" thickBot="1" x14ac:dyDescent="0.2">
      <c r="A67" s="27" t="s">
        <v>68</v>
      </c>
      <c r="B67" s="19" t="s">
        <v>35</v>
      </c>
      <c r="C67" s="20" t="s">
        <v>41</v>
      </c>
      <c r="D67" s="20" t="s">
        <v>42</v>
      </c>
      <c r="E67" s="64" t="s">
        <v>39</v>
      </c>
      <c r="F67" s="20" t="s">
        <v>40</v>
      </c>
      <c r="G67" s="20" t="s">
        <v>36</v>
      </c>
      <c r="H67" s="20" t="s">
        <v>37</v>
      </c>
      <c r="I67" s="21" t="s">
        <v>38</v>
      </c>
      <c r="K67" s="46" t="s">
        <v>58</v>
      </c>
      <c r="L67" s="46" t="s">
        <v>63</v>
      </c>
      <c r="M67" s="46" t="s">
        <v>64</v>
      </c>
      <c r="N67" s="52" t="s">
        <v>62</v>
      </c>
    </row>
    <row r="68" spans="1:15" ht="15" customHeight="1" x14ac:dyDescent="0.15">
      <c r="A68" s="14" t="s">
        <v>76</v>
      </c>
      <c r="B68" s="6"/>
      <c r="C68" s="6"/>
      <c r="D68" s="6"/>
      <c r="E68" s="6"/>
      <c r="F68" s="6"/>
      <c r="G68" s="6"/>
      <c r="H68" s="6"/>
      <c r="I68" s="7"/>
      <c r="M68" s="3"/>
      <c r="N68" s="30"/>
    </row>
    <row r="69" spans="1:15" ht="15" customHeight="1" x14ac:dyDescent="0.15">
      <c r="A69" s="32" t="s">
        <v>69</v>
      </c>
      <c r="I69" s="18"/>
      <c r="M69" s="3"/>
      <c r="N69" s="30"/>
    </row>
    <row r="70" spans="1:15" ht="15" customHeight="1" x14ac:dyDescent="0.15">
      <c r="A70" s="32" t="s">
        <v>70</v>
      </c>
      <c r="I70" s="18"/>
      <c r="M70" s="3"/>
      <c r="N70" s="30"/>
    </row>
    <row r="71" spans="1:15" ht="15" customHeight="1" x14ac:dyDescent="0.15">
      <c r="A71" s="32" t="s">
        <v>71</v>
      </c>
      <c r="I71" s="18"/>
      <c r="M71" s="3"/>
      <c r="N71" s="30"/>
    </row>
    <row r="72" spans="1:15" ht="15" customHeight="1" x14ac:dyDescent="0.15">
      <c r="A72" s="32" t="s">
        <v>95</v>
      </c>
      <c r="I72" s="18"/>
      <c r="M72" s="3"/>
      <c r="N72" s="30"/>
    </row>
    <row r="73" spans="1:15" ht="15" customHeight="1" x14ac:dyDescent="0.15">
      <c r="A73" s="8" t="s">
        <v>72</v>
      </c>
      <c r="I73" s="18"/>
      <c r="K73" s="2">
        <v>0</v>
      </c>
      <c r="L73" s="2">
        <v>0</v>
      </c>
      <c r="M73" s="3">
        <v>0</v>
      </c>
      <c r="N73" s="30">
        <f t="shared" ref="N73" si="10">M73*100</f>
        <v>0</v>
      </c>
    </row>
    <row r="74" spans="1:15" ht="15" customHeight="1" x14ac:dyDescent="0.15">
      <c r="A74" s="32" t="s">
        <v>73</v>
      </c>
      <c r="I74" s="18"/>
      <c r="M74" s="3"/>
      <c r="N74" s="30"/>
    </row>
    <row r="75" spans="1:15" ht="40" customHeight="1" thickBot="1" x14ac:dyDescent="0.2">
      <c r="A75" s="33" t="s">
        <v>74</v>
      </c>
      <c r="B75" s="11"/>
      <c r="C75" s="11"/>
      <c r="D75" s="11"/>
      <c r="E75" s="11"/>
      <c r="F75" s="11"/>
      <c r="G75" s="11"/>
      <c r="H75" s="11"/>
      <c r="I75" s="13"/>
      <c r="M75" s="3"/>
      <c r="N75" s="30"/>
    </row>
    <row r="76" spans="1:15" ht="15" customHeight="1" x14ac:dyDescent="0.15">
      <c r="A76" s="5" t="s">
        <v>75</v>
      </c>
      <c r="B76" s="6"/>
      <c r="C76" s="6"/>
      <c r="D76" s="6"/>
      <c r="E76" s="6"/>
      <c r="F76" s="6"/>
      <c r="G76" s="6"/>
      <c r="H76" s="6"/>
      <c r="I76" s="7"/>
      <c r="M76" s="3"/>
      <c r="N76" s="30"/>
    </row>
    <row r="77" spans="1:15" ht="40" customHeight="1" x14ac:dyDescent="0.15">
      <c r="A77" s="8" t="s">
        <v>96</v>
      </c>
      <c r="C77" s="17"/>
      <c r="E77" s="17"/>
      <c r="F77" s="17"/>
      <c r="G77" s="23"/>
      <c r="I77" s="34"/>
      <c r="K77" s="2">
        <v>5</v>
      </c>
      <c r="L77" s="2">
        <v>3.5</v>
      </c>
      <c r="M77" s="3">
        <f>L77/5</f>
        <v>0.7</v>
      </c>
      <c r="N77" s="30">
        <f t="shared" ref="N77:N78" si="11">M77*100</f>
        <v>70</v>
      </c>
      <c r="O77" s="57"/>
    </row>
    <row r="78" spans="1:15" ht="40" customHeight="1" thickBot="1" x14ac:dyDescent="0.2">
      <c r="A78" s="10" t="s">
        <v>97</v>
      </c>
      <c r="B78" s="11"/>
      <c r="C78" s="36"/>
      <c r="D78" s="11"/>
      <c r="E78" s="36"/>
      <c r="F78" s="12"/>
      <c r="G78" s="11"/>
      <c r="H78" s="11"/>
      <c r="I78" s="13"/>
      <c r="K78" s="2">
        <v>3</v>
      </c>
      <c r="L78" s="2">
        <v>1</v>
      </c>
      <c r="M78" s="3">
        <f>L78/3</f>
        <v>0.33333333333333331</v>
      </c>
      <c r="N78" s="30">
        <f t="shared" si="11"/>
        <v>33.333333333333329</v>
      </c>
    </row>
    <row r="79" spans="1:15" ht="15" customHeight="1" x14ac:dyDescent="0.15">
      <c r="A79" s="28"/>
      <c r="N79" s="18"/>
    </row>
    <row r="80" spans="1:15" ht="15" customHeight="1" thickBot="1" x14ac:dyDescent="0.2">
      <c r="J80" s="4"/>
      <c r="K80" s="4">
        <f>AVERAGE(K68:K78)</f>
        <v>2.6666666666666665</v>
      </c>
      <c r="L80" s="4">
        <f>AVERAGE(L68:L78)</f>
        <v>1.5</v>
      </c>
      <c r="M80" s="4">
        <f>AVERAGE(M68:M78)</f>
        <v>0.34444444444444439</v>
      </c>
      <c r="N80" s="31">
        <f>AVERAGE(N68:N78)</f>
        <v>34.444444444444443</v>
      </c>
    </row>
    <row r="81" spans="1:15" ht="15" customHeight="1" x14ac:dyDescent="0.15">
      <c r="J81" s="6"/>
      <c r="K81" s="6"/>
      <c r="L81" s="6"/>
      <c r="M81" s="6"/>
      <c r="N81" s="7"/>
    </row>
    <row r="82" spans="1:15" ht="15" customHeight="1" thickBot="1" x14ac:dyDescent="0.25">
      <c r="A82" s="41" t="s">
        <v>79</v>
      </c>
      <c r="B82" s="131" t="s">
        <v>34</v>
      </c>
      <c r="C82" s="131"/>
      <c r="D82" s="131"/>
      <c r="E82" s="131"/>
      <c r="F82" s="131"/>
      <c r="G82" s="131"/>
      <c r="H82" s="131"/>
      <c r="I82" s="131"/>
      <c r="N82" s="18"/>
    </row>
    <row r="83" spans="1:15" ht="40" customHeight="1" thickBot="1" x14ac:dyDescent="0.2">
      <c r="A83" s="27" t="s">
        <v>68</v>
      </c>
      <c r="B83" s="19" t="s">
        <v>35</v>
      </c>
      <c r="C83" s="20" t="s">
        <v>41</v>
      </c>
      <c r="D83" s="20" t="s">
        <v>42</v>
      </c>
      <c r="E83" s="64" t="s">
        <v>39</v>
      </c>
      <c r="F83" s="20" t="s">
        <v>40</v>
      </c>
      <c r="G83" s="20" t="s">
        <v>36</v>
      </c>
      <c r="H83" s="20" t="s">
        <v>37</v>
      </c>
      <c r="I83" s="21" t="s">
        <v>38</v>
      </c>
      <c r="K83" s="46" t="s">
        <v>58</v>
      </c>
      <c r="L83" s="46" t="s">
        <v>63</v>
      </c>
      <c r="M83" s="46" t="s">
        <v>64</v>
      </c>
      <c r="N83" s="52" t="s">
        <v>62</v>
      </c>
    </row>
    <row r="84" spans="1:15" ht="15" customHeight="1" x14ac:dyDescent="0.15">
      <c r="A84" s="14" t="s">
        <v>76</v>
      </c>
      <c r="B84" s="6"/>
      <c r="C84" s="6"/>
      <c r="D84" s="6"/>
      <c r="E84" s="6"/>
      <c r="F84" s="6"/>
      <c r="G84" s="6"/>
      <c r="H84" s="6"/>
      <c r="I84" s="7"/>
      <c r="M84" s="3"/>
      <c r="N84" s="30"/>
    </row>
    <row r="85" spans="1:15" ht="15" customHeight="1" x14ac:dyDescent="0.15">
      <c r="A85" s="32" t="s">
        <v>69</v>
      </c>
      <c r="I85" s="18"/>
      <c r="M85" s="3"/>
      <c r="N85" s="30"/>
    </row>
    <row r="86" spans="1:15" ht="15" customHeight="1" x14ac:dyDescent="0.15">
      <c r="A86" s="32" t="s">
        <v>70</v>
      </c>
      <c r="I86" s="18"/>
      <c r="M86" s="3"/>
      <c r="N86" s="30"/>
    </row>
    <row r="87" spans="1:15" ht="15" customHeight="1" x14ac:dyDescent="0.15">
      <c r="A87" s="32" t="s">
        <v>71</v>
      </c>
      <c r="I87" s="18"/>
      <c r="M87" s="3"/>
      <c r="N87" s="30"/>
    </row>
    <row r="88" spans="1:15" ht="15" customHeight="1" x14ac:dyDescent="0.15">
      <c r="A88" s="32" t="s">
        <v>95</v>
      </c>
      <c r="I88" s="18"/>
      <c r="M88" s="3"/>
      <c r="N88" s="30"/>
    </row>
    <row r="89" spans="1:15" ht="15" customHeight="1" x14ac:dyDescent="0.15">
      <c r="A89" s="8" t="s">
        <v>72</v>
      </c>
      <c r="I89" s="18"/>
      <c r="K89" s="2">
        <v>0</v>
      </c>
      <c r="L89" s="2">
        <v>0</v>
      </c>
      <c r="M89" s="3">
        <v>0</v>
      </c>
      <c r="N89" s="30">
        <f t="shared" ref="N89" si="12">M89*100</f>
        <v>0</v>
      </c>
    </row>
    <row r="90" spans="1:15" ht="15" customHeight="1" x14ac:dyDescent="0.15">
      <c r="A90" s="32" t="s">
        <v>73</v>
      </c>
      <c r="I90" s="18"/>
      <c r="M90" s="3"/>
      <c r="N90" s="30"/>
    </row>
    <row r="91" spans="1:15" ht="40" customHeight="1" thickBot="1" x14ac:dyDescent="0.2">
      <c r="A91" s="33" t="s">
        <v>74</v>
      </c>
      <c r="B91" s="11"/>
      <c r="C91" s="11"/>
      <c r="D91" s="11"/>
      <c r="E91" s="11"/>
      <c r="F91" s="11"/>
      <c r="G91" s="11"/>
      <c r="H91" s="11"/>
      <c r="I91" s="13"/>
      <c r="M91" s="3"/>
      <c r="N91" s="30"/>
    </row>
    <row r="92" spans="1:15" ht="15" customHeight="1" x14ac:dyDescent="0.15">
      <c r="A92" s="5" t="s">
        <v>75</v>
      </c>
      <c r="B92" s="6"/>
      <c r="C92" s="6"/>
      <c r="D92" s="6"/>
      <c r="E92" s="6"/>
      <c r="F92" s="6"/>
      <c r="G92" s="6"/>
      <c r="H92" s="6"/>
      <c r="I92" s="7"/>
      <c r="M92" s="3"/>
      <c r="N92" s="30"/>
    </row>
    <row r="93" spans="1:15" ht="40" customHeight="1" x14ac:dyDescent="0.15">
      <c r="A93" s="32" t="s">
        <v>96</v>
      </c>
      <c r="I93" s="18"/>
      <c r="M93" s="3"/>
      <c r="N93" s="30"/>
      <c r="O93" s="57"/>
    </row>
    <row r="94" spans="1:15" ht="40" customHeight="1" thickBot="1" x14ac:dyDescent="0.2">
      <c r="A94" s="10" t="s">
        <v>97</v>
      </c>
      <c r="B94" s="11"/>
      <c r="C94" s="36"/>
      <c r="D94" s="11"/>
      <c r="E94" s="36"/>
      <c r="F94" s="12"/>
      <c r="G94" s="11"/>
      <c r="H94" s="11"/>
      <c r="I94" s="13"/>
      <c r="K94" s="2">
        <v>3</v>
      </c>
      <c r="L94" s="2">
        <v>1</v>
      </c>
      <c r="M94" s="3">
        <f>L94/3</f>
        <v>0.33333333333333331</v>
      </c>
      <c r="N94" s="30">
        <f t="shared" ref="N94" si="13">M94*100</f>
        <v>33.333333333333329</v>
      </c>
    </row>
    <row r="95" spans="1:15" ht="15" customHeight="1" x14ac:dyDescent="0.15">
      <c r="A95" s="28"/>
      <c r="N95" s="18"/>
    </row>
    <row r="96" spans="1:15" ht="15" customHeight="1" thickBot="1" x14ac:dyDescent="0.2">
      <c r="A96" s="29"/>
      <c r="B96" s="11"/>
      <c r="C96" s="11"/>
      <c r="D96" s="11"/>
      <c r="E96" s="11"/>
      <c r="F96" s="11"/>
      <c r="G96" s="11"/>
      <c r="H96" s="11"/>
      <c r="I96" s="11"/>
      <c r="J96" s="43"/>
      <c r="K96" s="43">
        <f>AVERAGE(K84:K94)</f>
        <v>1.5</v>
      </c>
      <c r="L96" s="43">
        <f>AVERAGE(L84:L94)</f>
        <v>0.5</v>
      </c>
      <c r="M96" s="43">
        <f>AVERAGE(M84:M94)</f>
        <v>0.16666666666666666</v>
      </c>
      <c r="N96" s="65">
        <f>AVERAGE(N84:N94)</f>
        <v>16.666666666666664</v>
      </c>
    </row>
    <row r="97" spans="1:10" x14ac:dyDescent="0.15">
      <c r="A97" s="28"/>
      <c r="B97" s="3"/>
      <c r="C97" s="3"/>
      <c r="D97" s="3"/>
      <c r="E97" s="3"/>
      <c r="F97" s="3"/>
      <c r="G97" s="3"/>
      <c r="H97" s="3"/>
      <c r="I97" s="3"/>
      <c r="J97" s="3"/>
    </row>
    <row r="98" spans="1:10" x14ac:dyDescent="0.15">
      <c r="A98" s="28"/>
      <c r="B98" s="3"/>
      <c r="C98" s="3"/>
      <c r="D98" s="3"/>
      <c r="E98" s="3"/>
      <c r="F98" s="3"/>
      <c r="G98" s="3"/>
      <c r="H98" s="3"/>
      <c r="I98" s="3"/>
      <c r="J98" s="3"/>
    </row>
    <row r="99" spans="1:10" x14ac:dyDescent="0.15">
      <c r="A99" s="28"/>
      <c r="B99" s="3"/>
      <c r="C99" s="3"/>
      <c r="D99" s="3"/>
      <c r="E99" s="3"/>
      <c r="F99" s="3"/>
      <c r="G99" s="3"/>
      <c r="H99" s="3"/>
      <c r="I99" s="3"/>
      <c r="J99" s="3"/>
    </row>
  </sheetData>
  <mergeCells count="6">
    <mergeCell ref="B82:I82"/>
    <mergeCell ref="B2:I2"/>
    <mergeCell ref="B18:I18"/>
    <mergeCell ref="B34:I34"/>
    <mergeCell ref="B50:I50"/>
    <mergeCell ref="B66:I66"/>
  </mergeCells>
  <pageMargins left="0.25" right="0.25" top="0.75" bottom="0.75" header="0.3" footer="0.3"/>
  <pageSetup paperSize="8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O138"/>
  <sheetViews>
    <sheetView zoomScale="120" zoomScaleNormal="120" workbookViewId="0">
      <selection activeCell="O62" sqref="O62"/>
    </sheetView>
  </sheetViews>
  <sheetFormatPr baseColWidth="10" defaultColWidth="11.1640625" defaultRowHeight="12" x14ac:dyDescent="0.15"/>
  <cols>
    <col min="1" max="1" width="52.33203125" style="2" customWidth="1"/>
    <col min="2" max="2" width="10.5" style="2" customWidth="1"/>
    <col min="3" max="3" width="15.5" style="2" customWidth="1"/>
    <col min="4" max="4" width="15.83203125" style="2" customWidth="1"/>
    <col min="5" max="5" width="16.83203125" style="2" customWidth="1"/>
    <col min="6" max="6" width="14.83203125" style="2" customWidth="1"/>
    <col min="7" max="7" width="9.5" style="2" customWidth="1"/>
    <col min="8" max="8" width="10.33203125" style="2" customWidth="1"/>
    <col min="9" max="9" width="16.6640625" style="2" customWidth="1"/>
    <col min="10" max="10" width="4.6640625" style="2" customWidth="1"/>
    <col min="11" max="11" width="8.1640625" style="2" customWidth="1"/>
    <col min="12" max="12" width="8.5" style="2" customWidth="1"/>
    <col min="13" max="13" width="13" style="2" customWidth="1"/>
    <col min="14" max="14" width="9.1640625" style="2" customWidth="1"/>
    <col min="15" max="15" width="46.5" style="2" customWidth="1"/>
    <col min="16" max="16384" width="11.1640625" style="2"/>
  </cols>
  <sheetData>
    <row r="1" spans="1:15" ht="16" x14ac:dyDescent="0.2">
      <c r="A1" s="42" t="s">
        <v>22</v>
      </c>
    </row>
    <row r="2" spans="1:15" ht="17" thickBot="1" x14ac:dyDescent="0.25">
      <c r="A2" s="41" t="s">
        <v>83</v>
      </c>
      <c r="B2" s="131" t="s">
        <v>34</v>
      </c>
      <c r="C2" s="131"/>
      <c r="D2" s="131"/>
      <c r="E2" s="131"/>
      <c r="F2" s="131"/>
      <c r="G2" s="131"/>
      <c r="H2" s="131"/>
      <c r="I2" s="131"/>
      <c r="J2" s="11"/>
      <c r="K2" s="11"/>
      <c r="L2" s="11"/>
      <c r="M2" s="11"/>
      <c r="N2" s="11"/>
    </row>
    <row r="3" spans="1:15" ht="40" customHeight="1" thickBot="1" x14ac:dyDescent="0.2">
      <c r="A3" s="27" t="s">
        <v>68</v>
      </c>
      <c r="B3" s="19" t="s">
        <v>35</v>
      </c>
      <c r="C3" s="20" t="s">
        <v>41</v>
      </c>
      <c r="D3" s="20" t="s">
        <v>42</v>
      </c>
      <c r="E3" s="64" t="s">
        <v>39</v>
      </c>
      <c r="F3" s="20" t="s">
        <v>40</v>
      </c>
      <c r="G3" s="20" t="s">
        <v>36</v>
      </c>
      <c r="H3" s="20" t="s">
        <v>37</v>
      </c>
      <c r="I3" s="21" t="s">
        <v>38</v>
      </c>
      <c r="K3" s="46" t="s">
        <v>58</v>
      </c>
      <c r="L3" s="46" t="s">
        <v>63</v>
      </c>
      <c r="M3" s="46" t="s">
        <v>64</v>
      </c>
      <c r="N3" s="52" t="s">
        <v>62</v>
      </c>
    </row>
    <row r="4" spans="1:15" ht="15" customHeight="1" x14ac:dyDescent="0.15">
      <c r="A4" s="14" t="s">
        <v>76</v>
      </c>
      <c r="B4" s="6"/>
      <c r="C4" s="6"/>
      <c r="D4" s="6"/>
      <c r="E4" s="6"/>
      <c r="F4" s="6"/>
      <c r="G4" s="6"/>
      <c r="H4" s="6"/>
      <c r="I4" s="7"/>
      <c r="M4" s="3"/>
      <c r="N4" s="30"/>
    </row>
    <row r="5" spans="1:15" ht="15" customHeight="1" x14ac:dyDescent="0.15">
      <c r="A5" s="32" t="s">
        <v>69</v>
      </c>
      <c r="I5" s="18"/>
      <c r="M5" s="3"/>
      <c r="N5" s="30"/>
    </row>
    <row r="6" spans="1:15" ht="15" customHeight="1" x14ac:dyDescent="0.15">
      <c r="A6" s="15" t="s">
        <v>70</v>
      </c>
      <c r="B6" s="9"/>
      <c r="C6" s="9"/>
      <c r="D6" s="17"/>
      <c r="G6" s="9"/>
      <c r="H6" s="17"/>
      <c r="I6" s="16"/>
      <c r="K6" s="2">
        <v>6</v>
      </c>
      <c r="L6" s="2">
        <v>1.5</v>
      </c>
      <c r="M6" s="3">
        <f t="shared" ref="M6" si="0">L6/6</f>
        <v>0.25</v>
      </c>
      <c r="N6" s="30">
        <f t="shared" ref="N6:N11" si="1">M6*100</f>
        <v>25</v>
      </c>
    </row>
    <row r="7" spans="1:15" ht="15" customHeight="1" x14ac:dyDescent="0.15">
      <c r="A7" s="32" t="s">
        <v>71</v>
      </c>
      <c r="I7" s="18"/>
      <c r="M7" s="3"/>
      <c r="N7" s="30"/>
    </row>
    <row r="8" spans="1:15" ht="15" customHeight="1" x14ac:dyDescent="0.15">
      <c r="A8" s="32" t="s">
        <v>95</v>
      </c>
      <c r="I8" s="18"/>
      <c r="M8" s="3"/>
      <c r="N8" s="30"/>
    </row>
    <row r="9" spans="1:15" ht="15" customHeight="1" x14ac:dyDescent="0.15">
      <c r="A9" s="8" t="s">
        <v>72</v>
      </c>
      <c r="I9" s="18"/>
      <c r="K9" s="2">
        <v>0</v>
      </c>
      <c r="L9" s="2">
        <v>0</v>
      </c>
      <c r="M9" s="3">
        <v>0</v>
      </c>
      <c r="N9" s="30">
        <f t="shared" si="1"/>
        <v>0</v>
      </c>
    </row>
    <row r="10" spans="1:15" ht="15" customHeight="1" x14ac:dyDescent="0.15">
      <c r="A10" s="8" t="s">
        <v>73</v>
      </c>
      <c r="B10" s="9"/>
      <c r="C10" s="23"/>
      <c r="D10" s="23"/>
      <c r="E10" s="23"/>
      <c r="F10" s="23"/>
      <c r="G10" s="23"/>
      <c r="H10" s="17"/>
      <c r="I10" s="16"/>
      <c r="K10" s="2">
        <v>8</v>
      </c>
      <c r="L10" s="2">
        <v>6</v>
      </c>
      <c r="M10" s="3">
        <f>L10/8</f>
        <v>0.75</v>
      </c>
      <c r="N10" s="30">
        <f t="shared" si="1"/>
        <v>75</v>
      </c>
      <c r="O10" s="57"/>
    </row>
    <row r="11" spans="1:15" ht="40" customHeight="1" thickBot="1" x14ac:dyDescent="0.2">
      <c r="A11" s="8" t="s">
        <v>74</v>
      </c>
      <c r="B11" s="12"/>
      <c r="C11" s="25"/>
      <c r="D11" s="36"/>
      <c r="E11" s="11"/>
      <c r="F11" s="36"/>
      <c r="G11" s="12"/>
      <c r="H11" s="12"/>
      <c r="I11" s="37"/>
      <c r="K11" s="2">
        <v>7</v>
      </c>
      <c r="L11" s="2">
        <v>2</v>
      </c>
      <c r="M11" s="3">
        <f>L11/7</f>
        <v>0.2857142857142857</v>
      </c>
      <c r="N11" s="30">
        <f t="shared" si="1"/>
        <v>28.571428571428569</v>
      </c>
    </row>
    <row r="12" spans="1:15" ht="15" customHeight="1" x14ac:dyDescent="0.15">
      <c r="A12" s="5" t="s">
        <v>75</v>
      </c>
      <c r="B12" s="6"/>
      <c r="C12" s="6"/>
      <c r="D12" s="6"/>
      <c r="E12" s="6"/>
      <c r="F12" s="6"/>
      <c r="G12" s="6"/>
      <c r="H12" s="6"/>
      <c r="I12" s="7"/>
      <c r="M12" s="3"/>
      <c r="N12" s="30"/>
    </row>
    <row r="13" spans="1:15" ht="40" customHeight="1" x14ac:dyDescent="0.15">
      <c r="A13" s="32" t="s">
        <v>96</v>
      </c>
      <c r="I13" s="18"/>
      <c r="M13" s="3"/>
      <c r="N13" s="30"/>
    </row>
    <row r="14" spans="1:15" ht="40" customHeight="1" thickBot="1" x14ac:dyDescent="0.2">
      <c r="A14" s="33" t="s">
        <v>97</v>
      </c>
      <c r="B14" s="11"/>
      <c r="C14" s="11"/>
      <c r="D14" s="11"/>
      <c r="E14" s="11"/>
      <c r="F14" s="11"/>
      <c r="G14" s="11"/>
      <c r="H14" s="11"/>
      <c r="I14" s="13"/>
      <c r="M14" s="3"/>
      <c r="N14" s="30"/>
      <c r="O14" s="57"/>
    </row>
    <row r="15" spans="1:15" ht="15" customHeight="1" x14ac:dyDescent="0.15">
      <c r="A15" s="28"/>
      <c r="N15" s="18"/>
    </row>
    <row r="16" spans="1:15" ht="15" customHeight="1" thickBot="1" x14ac:dyDescent="0.2">
      <c r="J16" s="4"/>
      <c r="K16" s="4">
        <f>AVERAGE(K4:K14)</f>
        <v>5.25</v>
      </c>
      <c r="L16" s="4">
        <f>AVERAGE(L4:L14)</f>
        <v>2.375</v>
      </c>
      <c r="M16" s="4">
        <f>AVERAGE(M4:M14)</f>
        <v>0.3214285714285714</v>
      </c>
      <c r="N16" s="31">
        <f>AVERAGE(N4:N14)</f>
        <v>32.142857142857139</v>
      </c>
    </row>
    <row r="17" spans="1:15" ht="15" customHeight="1" x14ac:dyDescent="0.15">
      <c r="J17" s="6"/>
      <c r="K17" s="6"/>
      <c r="L17" s="6"/>
      <c r="M17" s="6"/>
      <c r="N17" s="7"/>
    </row>
    <row r="18" spans="1:15" ht="15" customHeight="1" thickBot="1" x14ac:dyDescent="0.25">
      <c r="A18" s="41" t="s">
        <v>82</v>
      </c>
      <c r="B18" s="131" t="s">
        <v>34</v>
      </c>
      <c r="C18" s="131"/>
      <c r="D18" s="131"/>
      <c r="E18" s="131"/>
      <c r="F18" s="131"/>
      <c r="G18" s="131"/>
      <c r="H18" s="131"/>
      <c r="I18" s="131"/>
      <c r="N18" s="18"/>
    </row>
    <row r="19" spans="1:15" ht="40" customHeight="1" thickBot="1" x14ac:dyDescent="0.2">
      <c r="A19" s="27" t="s">
        <v>68</v>
      </c>
      <c r="B19" s="19" t="s">
        <v>35</v>
      </c>
      <c r="C19" s="20" t="s">
        <v>41</v>
      </c>
      <c r="D19" s="20" t="s">
        <v>42</v>
      </c>
      <c r="E19" s="64" t="s">
        <v>39</v>
      </c>
      <c r="F19" s="20" t="s">
        <v>40</v>
      </c>
      <c r="G19" s="20" t="s">
        <v>36</v>
      </c>
      <c r="H19" s="20" t="s">
        <v>37</v>
      </c>
      <c r="I19" s="21" t="s">
        <v>38</v>
      </c>
      <c r="K19" s="46" t="s">
        <v>58</v>
      </c>
      <c r="L19" s="46" t="s">
        <v>63</v>
      </c>
      <c r="M19" s="46" t="s">
        <v>64</v>
      </c>
      <c r="N19" s="52" t="s">
        <v>62</v>
      </c>
    </row>
    <row r="20" spans="1:15" ht="15" customHeight="1" x14ac:dyDescent="0.15">
      <c r="A20" s="14" t="s">
        <v>76</v>
      </c>
      <c r="B20" s="6"/>
      <c r="C20" s="6"/>
      <c r="D20" s="6"/>
      <c r="E20" s="6"/>
      <c r="F20" s="6"/>
      <c r="G20" s="6"/>
      <c r="H20" s="6"/>
      <c r="I20" s="7"/>
      <c r="M20" s="3"/>
      <c r="N20" s="30"/>
    </row>
    <row r="21" spans="1:15" ht="15" customHeight="1" x14ac:dyDescent="0.15">
      <c r="A21" s="32" t="s">
        <v>69</v>
      </c>
      <c r="I21" s="18"/>
      <c r="M21" s="3"/>
      <c r="N21" s="30"/>
    </row>
    <row r="22" spans="1:15" ht="15" customHeight="1" x14ac:dyDescent="0.15">
      <c r="A22" s="32" t="s">
        <v>70</v>
      </c>
      <c r="I22" s="18"/>
      <c r="M22" s="3"/>
      <c r="N22" s="30"/>
    </row>
    <row r="23" spans="1:15" ht="15" customHeight="1" x14ac:dyDescent="0.15">
      <c r="A23" s="32" t="s">
        <v>71</v>
      </c>
      <c r="I23" s="18"/>
      <c r="M23" s="3"/>
      <c r="N23" s="30"/>
    </row>
    <row r="24" spans="1:15" ht="15" customHeight="1" x14ac:dyDescent="0.15">
      <c r="A24" s="32" t="s">
        <v>95</v>
      </c>
      <c r="I24" s="18"/>
      <c r="M24" s="3"/>
      <c r="N24" s="30"/>
    </row>
    <row r="25" spans="1:15" ht="15" customHeight="1" x14ac:dyDescent="0.15">
      <c r="A25" s="8" t="s">
        <v>72</v>
      </c>
      <c r="I25" s="18"/>
      <c r="K25" s="2">
        <v>0</v>
      </c>
      <c r="L25" s="2">
        <v>0</v>
      </c>
      <c r="M25" s="3">
        <v>0</v>
      </c>
      <c r="N25" s="30">
        <f t="shared" ref="N25:N27" si="2">M25*100</f>
        <v>0</v>
      </c>
    </row>
    <row r="26" spans="1:15" ht="15" customHeight="1" x14ac:dyDescent="0.15">
      <c r="A26" s="32" t="s">
        <v>73</v>
      </c>
      <c r="I26" s="18"/>
      <c r="M26" s="3"/>
      <c r="N26" s="30"/>
    </row>
    <row r="27" spans="1:15" ht="40" customHeight="1" thickBot="1" x14ac:dyDescent="0.2">
      <c r="A27" s="10" t="s">
        <v>74</v>
      </c>
      <c r="B27" s="12"/>
      <c r="C27" s="25"/>
      <c r="D27" s="36"/>
      <c r="E27" s="11"/>
      <c r="F27" s="36"/>
      <c r="G27" s="12"/>
      <c r="H27" s="36"/>
      <c r="I27" s="37"/>
      <c r="K27" s="2">
        <v>7</v>
      </c>
      <c r="L27" s="2">
        <v>2.5</v>
      </c>
      <c r="M27" s="3">
        <f>L27/7</f>
        <v>0.35714285714285715</v>
      </c>
      <c r="N27" s="30">
        <f t="shared" si="2"/>
        <v>35.714285714285715</v>
      </c>
      <c r="O27" s="57"/>
    </row>
    <row r="28" spans="1:15" ht="15" customHeight="1" x14ac:dyDescent="0.15">
      <c r="A28" s="5" t="s">
        <v>75</v>
      </c>
      <c r="B28" s="6"/>
      <c r="C28" s="6"/>
      <c r="D28" s="6"/>
      <c r="E28" s="6"/>
      <c r="F28" s="6"/>
      <c r="G28" s="6"/>
      <c r="H28" s="6"/>
      <c r="I28" s="7"/>
      <c r="M28" s="3"/>
      <c r="N28" s="30"/>
    </row>
    <row r="29" spans="1:15" ht="40" customHeight="1" x14ac:dyDescent="0.15">
      <c r="A29" s="32" t="s">
        <v>96</v>
      </c>
      <c r="I29" s="18"/>
      <c r="M29" s="3"/>
      <c r="N29" s="30"/>
    </row>
    <row r="30" spans="1:15" ht="40" customHeight="1" thickBot="1" x14ac:dyDescent="0.2">
      <c r="A30" s="33" t="s">
        <v>97</v>
      </c>
      <c r="B30" s="11"/>
      <c r="C30" s="11"/>
      <c r="D30" s="11"/>
      <c r="E30" s="11"/>
      <c r="F30" s="11"/>
      <c r="G30" s="11"/>
      <c r="H30" s="11"/>
      <c r="I30" s="13"/>
      <c r="M30" s="3"/>
      <c r="N30" s="30"/>
      <c r="O30" s="57"/>
    </row>
    <row r="31" spans="1:15" ht="15" customHeight="1" x14ac:dyDescent="0.15">
      <c r="A31" s="28"/>
      <c r="N31" s="18"/>
    </row>
    <row r="32" spans="1:15" ht="15" customHeight="1" thickBot="1" x14ac:dyDescent="0.2">
      <c r="A32" s="28"/>
      <c r="J32" s="43"/>
      <c r="K32" s="43">
        <f>AVERAGE(K20:K30)</f>
        <v>3.5</v>
      </c>
      <c r="L32" s="43">
        <f>AVERAGE(L20:L30)</f>
        <v>1.25</v>
      </c>
      <c r="M32" s="43">
        <f>AVERAGE(M20:M30)</f>
        <v>0.17857142857142858</v>
      </c>
      <c r="N32" s="65">
        <f>AVERAGE(N20:N30)</f>
        <v>17.857142857142858</v>
      </c>
    </row>
    <row r="33" spans="1:15" ht="15" customHeight="1" x14ac:dyDescent="0.2">
      <c r="A33" s="42"/>
      <c r="N33" s="18"/>
    </row>
    <row r="34" spans="1:15" ht="15" customHeight="1" thickBot="1" x14ac:dyDescent="0.25">
      <c r="A34" s="41" t="s">
        <v>81</v>
      </c>
      <c r="B34" s="131" t="s">
        <v>34</v>
      </c>
      <c r="C34" s="131"/>
      <c r="D34" s="131"/>
      <c r="E34" s="131"/>
      <c r="F34" s="131"/>
      <c r="G34" s="131"/>
      <c r="H34" s="131"/>
      <c r="I34" s="131"/>
      <c r="N34" s="18"/>
    </row>
    <row r="35" spans="1:15" ht="40" customHeight="1" thickBot="1" x14ac:dyDescent="0.2">
      <c r="A35" s="27" t="s">
        <v>68</v>
      </c>
      <c r="B35" s="19" t="s">
        <v>35</v>
      </c>
      <c r="C35" s="20" t="s">
        <v>41</v>
      </c>
      <c r="D35" s="20" t="s">
        <v>42</v>
      </c>
      <c r="E35" s="64" t="s">
        <v>39</v>
      </c>
      <c r="F35" s="20" t="s">
        <v>40</v>
      </c>
      <c r="G35" s="20" t="s">
        <v>36</v>
      </c>
      <c r="H35" s="20" t="s">
        <v>37</v>
      </c>
      <c r="I35" s="21" t="s">
        <v>38</v>
      </c>
      <c r="K35" s="46" t="s">
        <v>58</v>
      </c>
      <c r="L35" s="46" t="s">
        <v>63</v>
      </c>
      <c r="M35" s="46" t="s">
        <v>64</v>
      </c>
      <c r="N35" s="52" t="s">
        <v>62</v>
      </c>
    </row>
    <row r="36" spans="1:15" ht="15" customHeight="1" x14ac:dyDescent="0.15">
      <c r="A36" s="14" t="s">
        <v>76</v>
      </c>
      <c r="B36" s="6"/>
      <c r="C36" s="6"/>
      <c r="D36" s="6"/>
      <c r="E36" s="6"/>
      <c r="F36" s="6"/>
      <c r="G36" s="6"/>
      <c r="H36" s="6"/>
      <c r="I36" s="7"/>
      <c r="M36" s="3"/>
      <c r="N36" s="30"/>
    </row>
    <row r="37" spans="1:15" ht="15" customHeight="1" x14ac:dyDescent="0.15">
      <c r="A37" s="32" t="s">
        <v>69</v>
      </c>
      <c r="I37" s="18"/>
      <c r="M37" s="3"/>
      <c r="N37" s="30"/>
    </row>
    <row r="38" spans="1:15" ht="15" customHeight="1" x14ac:dyDescent="0.15">
      <c r="A38" s="32" t="s">
        <v>70</v>
      </c>
      <c r="I38" s="18"/>
      <c r="M38" s="3"/>
      <c r="N38" s="30"/>
    </row>
    <row r="39" spans="1:15" ht="15" customHeight="1" x14ac:dyDescent="0.15">
      <c r="A39" s="32" t="s">
        <v>71</v>
      </c>
      <c r="I39" s="18"/>
      <c r="M39" s="3"/>
      <c r="N39" s="30"/>
    </row>
    <row r="40" spans="1:15" ht="15" customHeight="1" x14ac:dyDescent="0.15">
      <c r="A40" s="32" t="s">
        <v>95</v>
      </c>
      <c r="I40" s="18"/>
      <c r="M40" s="3"/>
      <c r="N40" s="30"/>
    </row>
    <row r="41" spans="1:15" ht="15" customHeight="1" x14ac:dyDescent="0.15">
      <c r="A41" s="8" t="s">
        <v>72</v>
      </c>
      <c r="I41" s="18"/>
      <c r="K41" s="2">
        <v>0</v>
      </c>
      <c r="L41" s="2">
        <v>0</v>
      </c>
      <c r="M41" s="3">
        <v>0</v>
      </c>
      <c r="N41" s="30">
        <f t="shared" ref="N41" si="3">M41*100</f>
        <v>0</v>
      </c>
    </row>
    <row r="42" spans="1:15" ht="15" customHeight="1" x14ac:dyDescent="0.15">
      <c r="A42" s="32" t="s">
        <v>73</v>
      </c>
      <c r="I42" s="18"/>
      <c r="M42" s="3"/>
      <c r="N42" s="30"/>
    </row>
    <row r="43" spans="1:15" ht="40" customHeight="1" thickBot="1" x14ac:dyDescent="0.2">
      <c r="A43" s="10" t="s">
        <v>74</v>
      </c>
      <c r="B43" s="12"/>
      <c r="C43" s="25"/>
      <c r="D43" s="36"/>
      <c r="E43" s="11"/>
      <c r="F43" s="36"/>
      <c r="G43" s="12"/>
      <c r="H43" s="36"/>
      <c r="I43" s="37"/>
      <c r="K43" s="2">
        <v>7</v>
      </c>
      <c r="L43" s="2">
        <v>2.5</v>
      </c>
      <c r="M43" s="3">
        <f>L43/7</f>
        <v>0.35714285714285715</v>
      </c>
      <c r="N43" s="30">
        <f t="shared" ref="N43" si="4">M43*100</f>
        <v>35.714285714285715</v>
      </c>
      <c r="O43" s="57"/>
    </row>
    <row r="44" spans="1:15" ht="15" customHeight="1" x14ac:dyDescent="0.15">
      <c r="A44" s="5" t="s">
        <v>75</v>
      </c>
      <c r="B44" s="6"/>
      <c r="C44" s="6"/>
      <c r="D44" s="6"/>
      <c r="E44" s="6"/>
      <c r="F44" s="6"/>
      <c r="G44" s="6"/>
      <c r="H44" s="6"/>
      <c r="I44" s="7"/>
      <c r="M44" s="3"/>
      <c r="N44" s="30"/>
    </row>
    <row r="45" spans="1:15" ht="40" customHeight="1" x14ac:dyDescent="0.15">
      <c r="A45" s="32" t="s">
        <v>96</v>
      </c>
      <c r="I45" s="18"/>
      <c r="M45" s="3"/>
      <c r="N45" s="30"/>
    </row>
    <row r="46" spans="1:15" ht="40" customHeight="1" thickBot="1" x14ac:dyDescent="0.2">
      <c r="A46" s="33" t="s">
        <v>97</v>
      </c>
      <c r="B46" s="11"/>
      <c r="C46" s="11"/>
      <c r="D46" s="11"/>
      <c r="E46" s="11"/>
      <c r="F46" s="11"/>
      <c r="G46" s="11"/>
      <c r="H46" s="11"/>
      <c r="I46" s="13"/>
      <c r="M46" s="3"/>
      <c r="N46" s="30"/>
      <c r="O46" s="57"/>
    </row>
    <row r="47" spans="1:15" ht="15" customHeight="1" x14ac:dyDescent="0.15">
      <c r="A47" s="28"/>
      <c r="N47" s="18"/>
    </row>
    <row r="48" spans="1:15" ht="15" customHeight="1" thickBot="1" x14ac:dyDescent="0.2">
      <c r="J48" s="4"/>
      <c r="K48" s="4">
        <f>AVERAGE(K36:K46)</f>
        <v>3.5</v>
      </c>
      <c r="L48" s="4">
        <f>AVERAGE(L36:L46)</f>
        <v>1.25</v>
      </c>
      <c r="M48" s="4">
        <f>AVERAGE(M36:M46)</f>
        <v>0.17857142857142858</v>
      </c>
      <c r="N48" s="31">
        <f>AVERAGE(N36:N46)</f>
        <v>17.857142857142858</v>
      </c>
    </row>
    <row r="49" spans="1:15" ht="15" customHeight="1" x14ac:dyDescent="0.15">
      <c r="J49" s="6"/>
      <c r="K49" s="6"/>
      <c r="L49" s="6"/>
      <c r="M49" s="6"/>
      <c r="N49" s="7"/>
    </row>
    <row r="50" spans="1:15" ht="15" customHeight="1" thickBot="1" x14ac:dyDescent="0.25">
      <c r="A50" s="41" t="s">
        <v>78</v>
      </c>
      <c r="B50" s="131" t="s">
        <v>34</v>
      </c>
      <c r="C50" s="131"/>
      <c r="D50" s="131"/>
      <c r="E50" s="131"/>
      <c r="F50" s="131"/>
      <c r="G50" s="131"/>
      <c r="H50" s="131"/>
      <c r="I50" s="131"/>
      <c r="N50" s="18"/>
    </row>
    <row r="51" spans="1:15" ht="40" customHeight="1" thickBot="1" x14ac:dyDescent="0.2">
      <c r="A51" s="27" t="s">
        <v>68</v>
      </c>
      <c r="B51" s="19" t="s">
        <v>35</v>
      </c>
      <c r="C51" s="20" t="s">
        <v>41</v>
      </c>
      <c r="D51" s="20" t="s">
        <v>42</v>
      </c>
      <c r="E51" s="64" t="s">
        <v>39</v>
      </c>
      <c r="F51" s="20" t="s">
        <v>40</v>
      </c>
      <c r="G51" s="20" t="s">
        <v>36</v>
      </c>
      <c r="H51" s="20" t="s">
        <v>37</v>
      </c>
      <c r="I51" s="21" t="s">
        <v>38</v>
      </c>
      <c r="K51" s="46" t="s">
        <v>58</v>
      </c>
      <c r="L51" s="46" t="s">
        <v>63</v>
      </c>
      <c r="M51" s="46" t="s">
        <v>64</v>
      </c>
      <c r="N51" s="52" t="s">
        <v>62</v>
      </c>
    </row>
    <row r="52" spans="1:15" ht="15" customHeight="1" x14ac:dyDescent="0.15">
      <c r="A52" s="14" t="s">
        <v>76</v>
      </c>
      <c r="B52" s="6"/>
      <c r="C52" s="6"/>
      <c r="D52" s="6"/>
      <c r="E52" s="6"/>
      <c r="F52" s="6"/>
      <c r="G52" s="6"/>
      <c r="H52" s="6"/>
      <c r="I52" s="7"/>
      <c r="M52" s="3"/>
      <c r="N52" s="30"/>
    </row>
    <row r="53" spans="1:15" ht="15" customHeight="1" x14ac:dyDescent="0.15">
      <c r="A53" s="32" t="s">
        <v>69</v>
      </c>
      <c r="I53" s="18"/>
      <c r="M53" s="3"/>
      <c r="N53" s="30"/>
    </row>
    <row r="54" spans="1:15" ht="15" customHeight="1" x14ac:dyDescent="0.15">
      <c r="A54" s="32" t="s">
        <v>70</v>
      </c>
      <c r="I54" s="18"/>
      <c r="M54" s="3"/>
      <c r="N54" s="30"/>
    </row>
    <row r="55" spans="1:15" ht="15" customHeight="1" x14ac:dyDescent="0.15">
      <c r="A55" s="32" t="s">
        <v>71</v>
      </c>
      <c r="I55" s="18"/>
      <c r="M55" s="3"/>
      <c r="N55" s="30"/>
    </row>
    <row r="56" spans="1:15" ht="15" customHeight="1" x14ac:dyDescent="0.15">
      <c r="A56" s="32" t="s">
        <v>95</v>
      </c>
      <c r="I56" s="18"/>
      <c r="M56" s="3"/>
      <c r="N56" s="30"/>
    </row>
    <row r="57" spans="1:15" ht="15" customHeight="1" x14ac:dyDescent="0.15">
      <c r="A57" s="8" t="s">
        <v>72</v>
      </c>
      <c r="I57" s="18"/>
      <c r="K57" s="2">
        <v>0</v>
      </c>
      <c r="L57" s="2">
        <v>0</v>
      </c>
      <c r="M57" s="3">
        <v>0</v>
      </c>
      <c r="N57" s="30">
        <f t="shared" ref="N57" si="5">M57*100</f>
        <v>0</v>
      </c>
    </row>
    <row r="58" spans="1:15" ht="15" customHeight="1" x14ac:dyDescent="0.15">
      <c r="A58" s="32" t="s">
        <v>73</v>
      </c>
      <c r="I58" s="18"/>
      <c r="M58" s="3"/>
      <c r="N58" s="30"/>
    </row>
    <row r="59" spans="1:15" ht="40" customHeight="1" thickBot="1" x14ac:dyDescent="0.2">
      <c r="A59" s="10" t="s">
        <v>74</v>
      </c>
      <c r="B59" s="12"/>
      <c r="C59" s="25"/>
      <c r="D59" s="36"/>
      <c r="E59" s="11"/>
      <c r="F59" s="36"/>
      <c r="G59" s="12"/>
      <c r="H59" s="36"/>
      <c r="I59" s="37"/>
      <c r="K59" s="2">
        <v>7</v>
      </c>
      <c r="L59" s="2">
        <v>2.5</v>
      </c>
      <c r="M59" s="3">
        <f>L59/7</f>
        <v>0.35714285714285715</v>
      </c>
      <c r="N59" s="30">
        <f t="shared" ref="N59" si="6">M59*100</f>
        <v>35.714285714285715</v>
      </c>
      <c r="O59" s="57"/>
    </row>
    <row r="60" spans="1:15" ht="15" customHeight="1" x14ac:dyDescent="0.15">
      <c r="A60" s="5" t="s">
        <v>75</v>
      </c>
      <c r="B60" s="6"/>
      <c r="C60" s="6"/>
      <c r="D60" s="6"/>
      <c r="E60" s="6"/>
      <c r="F60" s="6"/>
      <c r="G60" s="6"/>
      <c r="H60" s="6"/>
      <c r="I60" s="7"/>
      <c r="M60" s="3"/>
      <c r="N60" s="30"/>
    </row>
    <row r="61" spans="1:15" ht="40" customHeight="1" x14ac:dyDescent="0.15">
      <c r="A61" s="32" t="s">
        <v>96</v>
      </c>
      <c r="I61" s="18"/>
      <c r="M61" s="3"/>
      <c r="N61" s="30"/>
    </row>
    <row r="62" spans="1:15" ht="40" customHeight="1" thickBot="1" x14ac:dyDescent="0.2">
      <c r="A62" s="33" t="s">
        <v>97</v>
      </c>
      <c r="B62" s="11"/>
      <c r="C62" s="11"/>
      <c r="D62" s="11"/>
      <c r="E62" s="11"/>
      <c r="F62" s="11"/>
      <c r="G62" s="11"/>
      <c r="H62" s="11"/>
      <c r="I62" s="13"/>
      <c r="M62" s="3"/>
      <c r="N62" s="30"/>
      <c r="O62" s="57"/>
    </row>
    <row r="63" spans="1:15" ht="15" customHeight="1" x14ac:dyDescent="0.15">
      <c r="A63" s="28"/>
      <c r="N63" s="18"/>
    </row>
    <row r="64" spans="1:15" ht="15" customHeight="1" thickBot="1" x14ac:dyDescent="0.2">
      <c r="A64" s="28"/>
      <c r="J64" s="43"/>
      <c r="K64" s="43">
        <f>AVERAGE(K52:K62)</f>
        <v>3.5</v>
      </c>
      <c r="L64" s="43">
        <f>AVERAGE(L52:L62)</f>
        <v>1.25</v>
      </c>
      <c r="M64" s="43">
        <f>AVERAGE(M52:M62)</f>
        <v>0.17857142857142858</v>
      </c>
      <c r="N64" s="65">
        <f>AVERAGE(N52:N62)</f>
        <v>17.857142857142858</v>
      </c>
    </row>
    <row r="65" spans="1:15" ht="15" customHeight="1" x14ac:dyDescent="0.2">
      <c r="A65" s="42"/>
      <c r="N65" s="18"/>
    </row>
    <row r="66" spans="1:15" ht="15" customHeight="1" thickBot="1" x14ac:dyDescent="0.25">
      <c r="A66" s="41" t="s">
        <v>80</v>
      </c>
      <c r="B66" s="131" t="s">
        <v>34</v>
      </c>
      <c r="C66" s="131"/>
      <c r="D66" s="131"/>
      <c r="E66" s="131"/>
      <c r="F66" s="131"/>
      <c r="G66" s="131"/>
      <c r="H66" s="131"/>
      <c r="I66" s="131"/>
      <c r="N66" s="18"/>
    </row>
    <row r="67" spans="1:15" ht="40" customHeight="1" thickBot="1" x14ac:dyDescent="0.2">
      <c r="A67" s="27" t="s">
        <v>68</v>
      </c>
      <c r="B67" s="19" t="s">
        <v>35</v>
      </c>
      <c r="C67" s="20" t="s">
        <v>41</v>
      </c>
      <c r="D67" s="20" t="s">
        <v>42</v>
      </c>
      <c r="E67" s="64" t="s">
        <v>39</v>
      </c>
      <c r="F67" s="20" t="s">
        <v>40</v>
      </c>
      <c r="G67" s="20" t="s">
        <v>36</v>
      </c>
      <c r="H67" s="20" t="s">
        <v>37</v>
      </c>
      <c r="I67" s="21" t="s">
        <v>38</v>
      </c>
      <c r="K67" s="46" t="s">
        <v>58</v>
      </c>
      <c r="L67" s="46" t="s">
        <v>63</v>
      </c>
      <c r="M67" s="46" t="s">
        <v>64</v>
      </c>
      <c r="N67" s="52" t="s">
        <v>62</v>
      </c>
    </row>
    <row r="68" spans="1:15" ht="15" customHeight="1" x14ac:dyDescent="0.15">
      <c r="A68" s="14" t="s">
        <v>76</v>
      </c>
      <c r="B68" s="6"/>
      <c r="C68" s="6"/>
      <c r="D68" s="6"/>
      <c r="E68" s="6"/>
      <c r="F68" s="6"/>
      <c r="G68" s="6"/>
      <c r="H68" s="6"/>
      <c r="I68" s="7"/>
      <c r="M68" s="3"/>
      <c r="N68" s="30"/>
    </row>
    <row r="69" spans="1:15" ht="15" customHeight="1" x14ac:dyDescent="0.15">
      <c r="A69" s="32" t="s">
        <v>69</v>
      </c>
      <c r="I69" s="18"/>
      <c r="M69" s="3"/>
      <c r="N69" s="30"/>
    </row>
    <row r="70" spans="1:15" ht="15" customHeight="1" x14ac:dyDescent="0.15">
      <c r="A70" s="32" t="s">
        <v>70</v>
      </c>
      <c r="I70" s="18"/>
      <c r="M70" s="3"/>
      <c r="N70" s="30"/>
    </row>
    <row r="71" spans="1:15" ht="15" customHeight="1" x14ac:dyDescent="0.15">
      <c r="A71" s="32" t="s">
        <v>71</v>
      </c>
      <c r="I71" s="18"/>
      <c r="M71" s="3"/>
      <c r="N71" s="30"/>
    </row>
    <row r="72" spans="1:15" ht="15" customHeight="1" x14ac:dyDescent="0.15">
      <c r="A72" s="32" t="s">
        <v>95</v>
      </c>
      <c r="I72" s="18"/>
      <c r="M72" s="3"/>
      <c r="N72" s="30"/>
    </row>
    <row r="73" spans="1:15" ht="15" customHeight="1" x14ac:dyDescent="0.15">
      <c r="A73" s="8" t="s">
        <v>72</v>
      </c>
      <c r="I73" s="18"/>
      <c r="K73" s="2">
        <v>0</v>
      </c>
      <c r="L73" s="2">
        <v>0</v>
      </c>
      <c r="M73" s="3">
        <v>0</v>
      </c>
      <c r="N73" s="30">
        <f t="shared" ref="N73" si="7">M73*100</f>
        <v>0</v>
      </c>
    </row>
    <row r="74" spans="1:15" ht="15" customHeight="1" x14ac:dyDescent="0.15">
      <c r="A74" s="32" t="s">
        <v>73</v>
      </c>
      <c r="I74" s="18"/>
      <c r="M74" s="3"/>
      <c r="N74" s="30"/>
    </row>
    <row r="75" spans="1:15" ht="40" customHeight="1" thickBot="1" x14ac:dyDescent="0.2">
      <c r="A75" s="10" t="s">
        <v>74</v>
      </c>
      <c r="B75" s="12"/>
      <c r="C75" s="25"/>
      <c r="D75" s="36"/>
      <c r="E75" s="11"/>
      <c r="F75" s="36"/>
      <c r="G75" s="12"/>
      <c r="H75" s="36"/>
      <c r="I75" s="37"/>
      <c r="K75" s="2">
        <v>7</v>
      </c>
      <c r="L75" s="2">
        <v>2.5</v>
      </c>
      <c r="M75" s="3">
        <f>L75/7</f>
        <v>0.35714285714285715</v>
      </c>
      <c r="N75" s="30">
        <f t="shared" ref="N75" si="8">M75*100</f>
        <v>35.714285714285715</v>
      </c>
      <c r="O75" s="57"/>
    </row>
    <row r="76" spans="1:15" ht="15" customHeight="1" x14ac:dyDescent="0.15">
      <c r="A76" s="5" t="s">
        <v>75</v>
      </c>
      <c r="B76" s="6"/>
      <c r="C76" s="6"/>
      <c r="D76" s="6"/>
      <c r="E76" s="6"/>
      <c r="F76" s="6"/>
      <c r="G76" s="6"/>
      <c r="H76" s="6"/>
      <c r="I76" s="7"/>
      <c r="M76" s="3"/>
      <c r="N76" s="30"/>
    </row>
    <row r="77" spans="1:15" ht="40" customHeight="1" x14ac:dyDescent="0.15">
      <c r="A77" s="32" t="s">
        <v>96</v>
      </c>
      <c r="I77" s="18"/>
      <c r="M77" s="3"/>
      <c r="N77" s="30"/>
    </row>
    <row r="78" spans="1:15" ht="40" customHeight="1" thickBot="1" x14ac:dyDescent="0.2">
      <c r="A78" s="10" t="s">
        <v>97</v>
      </c>
      <c r="B78" s="11"/>
      <c r="C78" s="36"/>
      <c r="D78" s="36"/>
      <c r="E78" s="36"/>
      <c r="F78" s="12"/>
      <c r="G78" s="11"/>
      <c r="H78" s="12"/>
      <c r="I78" s="13"/>
      <c r="K78" s="2">
        <v>5</v>
      </c>
      <c r="L78" s="2">
        <v>1.5</v>
      </c>
      <c r="M78" s="3">
        <f>L78/5</f>
        <v>0.3</v>
      </c>
      <c r="N78" s="30">
        <f t="shared" ref="N78" si="9">M78*100</f>
        <v>30</v>
      </c>
    </row>
    <row r="79" spans="1:15" ht="15" customHeight="1" x14ac:dyDescent="0.15">
      <c r="A79" s="28"/>
      <c r="N79" s="18"/>
    </row>
    <row r="80" spans="1:15" ht="15" customHeight="1" thickBot="1" x14ac:dyDescent="0.2">
      <c r="J80" s="4"/>
      <c r="K80" s="4">
        <f>AVERAGE(K68:K78)</f>
        <v>4</v>
      </c>
      <c r="L80" s="4">
        <f>AVERAGE(L68:L78)</f>
        <v>1.3333333333333333</v>
      </c>
      <c r="M80" s="4">
        <f>AVERAGE(M68:M78)</f>
        <v>0.21904761904761905</v>
      </c>
      <c r="N80" s="31">
        <f>AVERAGE(N68:N78)</f>
        <v>21.904761904761909</v>
      </c>
    </row>
    <row r="81" spans="1:15" ht="15" customHeight="1" x14ac:dyDescent="0.15">
      <c r="J81" s="6"/>
      <c r="K81" s="6"/>
      <c r="L81" s="6"/>
      <c r="M81" s="6"/>
      <c r="N81" s="7"/>
    </row>
    <row r="82" spans="1:15" ht="15" customHeight="1" thickBot="1" x14ac:dyDescent="0.25">
      <c r="A82" s="41" t="s">
        <v>23</v>
      </c>
      <c r="B82" s="131" t="s">
        <v>34</v>
      </c>
      <c r="C82" s="131"/>
      <c r="D82" s="131"/>
      <c r="E82" s="131"/>
      <c r="F82" s="131"/>
      <c r="G82" s="131"/>
      <c r="H82" s="131"/>
      <c r="I82" s="131"/>
      <c r="N82" s="18"/>
    </row>
    <row r="83" spans="1:15" ht="40" customHeight="1" thickBot="1" x14ac:dyDescent="0.2">
      <c r="A83" s="27" t="s">
        <v>68</v>
      </c>
      <c r="B83" s="19" t="s">
        <v>35</v>
      </c>
      <c r="C83" s="20" t="s">
        <v>41</v>
      </c>
      <c r="D83" s="20" t="s">
        <v>42</v>
      </c>
      <c r="E83" s="64" t="s">
        <v>39</v>
      </c>
      <c r="F83" s="20" t="s">
        <v>40</v>
      </c>
      <c r="G83" s="20" t="s">
        <v>36</v>
      </c>
      <c r="H83" s="20" t="s">
        <v>37</v>
      </c>
      <c r="I83" s="21" t="s">
        <v>38</v>
      </c>
      <c r="K83" s="46" t="s">
        <v>58</v>
      </c>
      <c r="L83" s="46" t="s">
        <v>63</v>
      </c>
      <c r="M83" s="46" t="s">
        <v>64</v>
      </c>
      <c r="N83" s="52" t="s">
        <v>62</v>
      </c>
    </row>
    <row r="84" spans="1:15" ht="15" customHeight="1" x14ac:dyDescent="0.15">
      <c r="A84" s="14" t="s">
        <v>76</v>
      </c>
      <c r="B84" s="6"/>
      <c r="C84" s="6"/>
      <c r="D84" s="6"/>
      <c r="E84" s="6"/>
      <c r="F84" s="6"/>
      <c r="G84" s="6"/>
      <c r="H84" s="6"/>
      <c r="I84" s="7"/>
      <c r="M84" s="3"/>
      <c r="N84" s="30"/>
    </row>
    <row r="85" spans="1:15" ht="15" customHeight="1" x14ac:dyDescent="0.15">
      <c r="A85" s="32" t="s">
        <v>69</v>
      </c>
      <c r="I85" s="18"/>
      <c r="M85" s="3"/>
      <c r="N85" s="30"/>
    </row>
    <row r="86" spans="1:15" ht="15" customHeight="1" x14ac:dyDescent="0.15">
      <c r="A86" s="32" t="s">
        <v>70</v>
      </c>
      <c r="I86" s="18"/>
      <c r="M86" s="3"/>
      <c r="N86" s="30"/>
    </row>
    <row r="87" spans="1:15" ht="15" customHeight="1" x14ac:dyDescent="0.15">
      <c r="A87" s="32" t="s">
        <v>71</v>
      </c>
      <c r="I87" s="18"/>
      <c r="M87" s="3"/>
      <c r="N87" s="30"/>
    </row>
    <row r="88" spans="1:15" ht="15" customHeight="1" x14ac:dyDescent="0.15">
      <c r="A88" s="8" t="s">
        <v>95</v>
      </c>
      <c r="C88" s="23"/>
      <c r="E88" s="23"/>
      <c r="F88" s="23"/>
      <c r="I88" s="16"/>
      <c r="K88" s="2">
        <v>4</v>
      </c>
      <c r="L88" s="2">
        <v>3.5</v>
      </c>
      <c r="M88" s="3">
        <f>L88/4</f>
        <v>0.875</v>
      </c>
      <c r="N88" s="30">
        <f t="shared" ref="N88:N89" si="10">M88*100</f>
        <v>87.5</v>
      </c>
      <c r="O88" s="57"/>
    </row>
    <row r="89" spans="1:15" ht="15" customHeight="1" x14ac:dyDescent="0.15">
      <c r="A89" s="8" t="s">
        <v>72</v>
      </c>
      <c r="I89" s="18"/>
      <c r="K89" s="2">
        <v>0</v>
      </c>
      <c r="L89" s="2">
        <v>0</v>
      </c>
      <c r="M89" s="3">
        <v>0</v>
      </c>
      <c r="N89" s="30">
        <f t="shared" si="10"/>
        <v>0</v>
      </c>
    </row>
    <row r="90" spans="1:15" ht="15" customHeight="1" x14ac:dyDescent="0.15">
      <c r="A90" s="32" t="s">
        <v>73</v>
      </c>
      <c r="I90" s="18"/>
      <c r="M90" s="3"/>
      <c r="N90" s="30"/>
    </row>
    <row r="91" spans="1:15" ht="40" customHeight="1" thickBot="1" x14ac:dyDescent="0.2">
      <c r="A91" s="32" t="s">
        <v>74</v>
      </c>
      <c r="B91" s="11"/>
      <c r="G91" s="11"/>
      <c r="H91" s="11"/>
      <c r="I91" s="13"/>
      <c r="M91" s="3"/>
      <c r="N91" s="30"/>
      <c r="O91" s="57"/>
    </row>
    <row r="92" spans="1:15" ht="15" customHeight="1" x14ac:dyDescent="0.15">
      <c r="A92" s="5" t="s">
        <v>75</v>
      </c>
      <c r="B92" s="6"/>
      <c r="C92" s="6"/>
      <c r="D92" s="6"/>
      <c r="E92" s="6"/>
      <c r="F92" s="6"/>
      <c r="G92" s="6"/>
      <c r="H92" s="6"/>
      <c r="I92" s="7"/>
      <c r="M92" s="3"/>
      <c r="N92" s="30"/>
    </row>
    <row r="93" spans="1:15" ht="40" customHeight="1" x14ac:dyDescent="0.15">
      <c r="A93" s="32" t="s">
        <v>96</v>
      </c>
      <c r="I93" s="18"/>
      <c r="M93" s="3"/>
      <c r="N93" s="30"/>
    </row>
    <row r="94" spans="1:15" ht="40" customHeight="1" thickBot="1" x14ac:dyDescent="0.2">
      <c r="A94" s="10" t="s">
        <v>97</v>
      </c>
      <c r="B94" s="11"/>
      <c r="C94" s="36"/>
      <c r="D94" s="11"/>
      <c r="E94" s="36"/>
      <c r="F94" s="12"/>
      <c r="G94" s="11"/>
      <c r="H94" s="11"/>
      <c r="I94" s="13"/>
      <c r="K94" s="2">
        <v>3</v>
      </c>
      <c r="L94" s="2">
        <f>4*0.25</f>
        <v>1</v>
      </c>
      <c r="M94" s="3">
        <f>L94/3</f>
        <v>0.33333333333333331</v>
      </c>
      <c r="N94" s="30">
        <f t="shared" ref="N94" si="11">M94*100</f>
        <v>33.333333333333329</v>
      </c>
    </row>
    <row r="95" spans="1:15" ht="15" customHeight="1" x14ac:dyDescent="0.15">
      <c r="A95" s="28"/>
      <c r="N95" s="18"/>
    </row>
    <row r="96" spans="1:15" ht="15" customHeight="1" thickBot="1" x14ac:dyDescent="0.2">
      <c r="A96" s="28"/>
      <c r="J96" s="43"/>
      <c r="K96" s="43">
        <f>AVERAGE(K84:K94)</f>
        <v>2.3333333333333335</v>
      </c>
      <c r="L96" s="43">
        <f>AVERAGE(L84:L94)</f>
        <v>1.5</v>
      </c>
      <c r="M96" s="43">
        <f>AVERAGE(M84:M94)</f>
        <v>0.40277777777777773</v>
      </c>
      <c r="N96" s="65">
        <f>AVERAGE(N84:N94)</f>
        <v>40.277777777777779</v>
      </c>
    </row>
    <row r="97" spans="1:15" ht="15" customHeight="1" x14ac:dyDescent="0.2">
      <c r="A97" s="42"/>
      <c r="N97" s="18"/>
    </row>
    <row r="98" spans="1:15" ht="15" customHeight="1" thickBot="1" x14ac:dyDescent="0.25">
      <c r="A98" s="41" t="s">
        <v>79</v>
      </c>
      <c r="B98" s="131" t="s">
        <v>34</v>
      </c>
      <c r="C98" s="131"/>
      <c r="D98" s="131"/>
      <c r="E98" s="131"/>
      <c r="F98" s="131"/>
      <c r="G98" s="131"/>
      <c r="H98" s="131"/>
      <c r="I98" s="131"/>
      <c r="N98" s="18"/>
    </row>
    <row r="99" spans="1:15" ht="40" customHeight="1" thickBot="1" x14ac:dyDescent="0.2">
      <c r="A99" s="27" t="s">
        <v>68</v>
      </c>
      <c r="B99" s="19" t="s">
        <v>35</v>
      </c>
      <c r="C99" s="20" t="s">
        <v>41</v>
      </c>
      <c r="D99" s="20" t="s">
        <v>42</v>
      </c>
      <c r="E99" s="64" t="s">
        <v>39</v>
      </c>
      <c r="F99" s="20" t="s">
        <v>40</v>
      </c>
      <c r="G99" s="20" t="s">
        <v>36</v>
      </c>
      <c r="H99" s="20" t="s">
        <v>37</v>
      </c>
      <c r="I99" s="21" t="s">
        <v>38</v>
      </c>
      <c r="K99" s="46" t="s">
        <v>58</v>
      </c>
      <c r="L99" s="46" t="s">
        <v>63</v>
      </c>
      <c r="M99" s="46" t="s">
        <v>64</v>
      </c>
      <c r="N99" s="52" t="s">
        <v>62</v>
      </c>
    </row>
    <row r="100" spans="1:15" ht="15" customHeight="1" x14ac:dyDescent="0.15">
      <c r="A100" s="14" t="s">
        <v>76</v>
      </c>
      <c r="B100" s="6"/>
      <c r="C100" s="6"/>
      <c r="D100" s="6"/>
      <c r="E100" s="6"/>
      <c r="F100" s="6"/>
      <c r="G100" s="6"/>
      <c r="H100" s="6"/>
      <c r="I100" s="7"/>
      <c r="M100" s="3"/>
      <c r="N100" s="30"/>
    </row>
    <row r="101" spans="1:15" ht="15" customHeight="1" x14ac:dyDescent="0.15">
      <c r="A101" s="32" t="s">
        <v>69</v>
      </c>
      <c r="I101" s="18"/>
      <c r="M101" s="3"/>
      <c r="N101" s="30"/>
    </row>
    <row r="102" spans="1:15" ht="15" customHeight="1" x14ac:dyDescent="0.15">
      <c r="A102" s="32" t="s">
        <v>70</v>
      </c>
      <c r="I102" s="18"/>
      <c r="M102" s="3"/>
      <c r="N102" s="30"/>
    </row>
    <row r="103" spans="1:15" ht="15" customHeight="1" x14ac:dyDescent="0.15">
      <c r="A103" s="32" t="s">
        <v>71</v>
      </c>
      <c r="I103" s="18"/>
      <c r="M103" s="3"/>
      <c r="N103" s="30"/>
    </row>
    <row r="104" spans="1:15" ht="15" customHeight="1" x14ac:dyDescent="0.15">
      <c r="A104" s="8" t="s">
        <v>95</v>
      </c>
      <c r="C104" s="23"/>
      <c r="E104" s="23"/>
      <c r="F104" s="23"/>
      <c r="I104" s="16"/>
      <c r="K104" s="2">
        <v>4</v>
      </c>
      <c r="L104" s="2">
        <v>3.5</v>
      </c>
      <c r="M104" s="3">
        <f>L104/4</f>
        <v>0.875</v>
      </c>
      <c r="N104" s="30">
        <f t="shared" ref="N104" si="12">M104*100</f>
        <v>87.5</v>
      </c>
      <c r="O104" s="57"/>
    </row>
    <row r="105" spans="1:15" ht="15" customHeight="1" x14ac:dyDescent="0.15">
      <c r="A105" s="8" t="s">
        <v>72</v>
      </c>
      <c r="I105" s="18"/>
      <c r="K105" s="2">
        <v>0</v>
      </c>
      <c r="L105" s="2">
        <v>0</v>
      </c>
      <c r="M105" s="3">
        <v>0</v>
      </c>
      <c r="N105" s="30">
        <f t="shared" ref="N105" si="13">M105*100</f>
        <v>0</v>
      </c>
    </row>
    <row r="106" spans="1:15" ht="15" customHeight="1" x14ac:dyDescent="0.15">
      <c r="A106" s="32" t="s">
        <v>73</v>
      </c>
      <c r="I106" s="18"/>
      <c r="M106" s="3"/>
      <c r="N106" s="30"/>
    </row>
    <row r="107" spans="1:15" ht="40" customHeight="1" thickBot="1" x14ac:dyDescent="0.2">
      <c r="A107" s="32" t="s">
        <v>74</v>
      </c>
      <c r="G107" s="11"/>
      <c r="H107" s="11"/>
      <c r="I107" s="13"/>
      <c r="M107" s="3"/>
      <c r="N107" s="30"/>
      <c r="O107" s="57"/>
    </row>
    <row r="108" spans="1:15" ht="15" customHeight="1" x14ac:dyDescent="0.15">
      <c r="A108" s="5" t="s">
        <v>75</v>
      </c>
      <c r="B108" s="6"/>
      <c r="C108" s="6"/>
      <c r="D108" s="6"/>
      <c r="E108" s="6"/>
      <c r="F108" s="6"/>
      <c r="G108" s="6"/>
      <c r="H108" s="6"/>
      <c r="I108" s="7"/>
      <c r="M108" s="3"/>
      <c r="N108" s="30"/>
    </row>
    <row r="109" spans="1:15" ht="40" customHeight="1" x14ac:dyDescent="0.15">
      <c r="A109" s="32" t="s">
        <v>96</v>
      </c>
      <c r="I109" s="18"/>
      <c r="M109" s="3"/>
      <c r="N109" s="30"/>
    </row>
    <row r="110" spans="1:15" ht="40" customHeight="1" thickBot="1" x14ac:dyDescent="0.2">
      <c r="A110" s="10" t="s">
        <v>97</v>
      </c>
      <c r="B110" s="11"/>
      <c r="C110" s="36"/>
      <c r="D110" s="11"/>
      <c r="E110" s="36"/>
      <c r="F110" s="12"/>
      <c r="G110" s="11"/>
      <c r="H110" s="11"/>
      <c r="I110" s="13"/>
      <c r="K110" s="2">
        <v>3</v>
      </c>
      <c r="L110" s="2">
        <f>4*0.25</f>
        <v>1</v>
      </c>
      <c r="M110" s="3">
        <f>L110/3</f>
        <v>0.33333333333333331</v>
      </c>
      <c r="N110" s="30">
        <f t="shared" ref="N110" si="14">M110*100</f>
        <v>33.333333333333329</v>
      </c>
    </row>
    <row r="111" spans="1:15" ht="15" customHeight="1" x14ac:dyDescent="0.15">
      <c r="A111" s="28"/>
      <c r="N111" s="18"/>
    </row>
    <row r="112" spans="1:15" ht="15" customHeight="1" thickBot="1" x14ac:dyDescent="0.2">
      <c r="A112" s="29"/>
      <c r="B112" s="11"/>
      <c r="C112" s="11"/>
      <c r="D112" s="11"/>
      <c r="E112" s="11"/>
      <c r="F112" s="11"/>
      <c r="G112" s="11"/>
      <c r="H112" s="11"/>
      <c r="I112" s="11"/>
      <c r="J112" s="43"/>
      <c r="K112" s="43">
        <f>AVERAGE(K100:K110)</f>
        <v>2.3333333333333335</v>
      </c>
      <c r="L112" s="43">
        <f>AVERAGE(L100:L110)</f>
        <v>1.5</v>
      </c>
      <c r="M112" s="43">
        <f>AVERAGE(M100:M110)</f>
        <v>0.40277777777777773</v>
      </c>
      <c r="N112" s="65">
        <f>AVERAGE(N100:N110)</f>
        <v>40.277777777777779</v>
      </c>
    </row>
    <row r="136" spans="1:10" x14ac:dyDescent="0.15">
      <c r="A136" s="28"/>
      <c r="B136" s="3"/>
      <c r="C136" s="3"/>
      <c r="D136" s="3"/>
      <c r="E136" s="3"/>
      <c r="F136" s="3"/>
      <c r="G136" s="3"/>
      <c r="H136" s="3"/>
      <c r="I136" s="3"/>
      <c r="J136" s="3"/>
    </row>
    <row r="137" spans="1:10" x14ac:dyDescent="0.15">
      <c r="A137" s="28"/>
      <c r="B137" s="3"/>
      <c r="C137" s="3"/>
      <c r="D137" s="3"/>
      <c r="E137" s="3"/>
      <c r="F137" s="3"/>
      <c r="G137" s="3"/>
      <c r="H137" s="3"/>
      <c r="I137" s="3"/>
      <c r="J137" s="3"/>
    </row>
    <row r="138" spans="1:10" x14ac:dyDescent="0.15">
      <c r="A138" s="28"/>
      <c r="B138" s="3"/>
      <c r="C138" s="3"/>
      <c r="D138" s="3"/>
      <c r="E138" s="3"/>
      <c r="F138" s="3"/>
      <c r="G138" s="3"/>
      <c r="H138" s="3"/>
      <c r="I138" s="3"/>
      <c r="J138" s="3"/>
    </row>
  </sheetData>
  <mergeCells count="7">
    <mergeCell ref="B2:I2"/>
    <mergeCell ref="B98:I98"/>
    <mergeCell ref="B18:I18"/>
    <mergeCell ref="B34:I34"/>
    <mergeCell ref="B50:I50"/>
    <mergeCell ref="B66:I66"/>
    <mergeCell ref="B82:I82"/>
  </mergeCells>
  <pageMargins left="0.25" right="0.25" top="0.75" bottom="0.75" header="0.3" footer="0.3"/>
  <pageSetup paperSize="8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Q108"/>
  <sheetViews>
    <sheetView topLeftCell="A75" zoomScale="120" zoomScaleNormal="120" workbookViewId="0">
      <selection activeCell="P93" sqref="P93"/>
    </sheetView>
  </sheetViews>
  <sheetFormatPr baseColWidth="10" defaultColWidth="11.1640625" defaultRowHeight="12" x14ac:dyDescent="0.15"/>
  <cols>
    <col min="1" max="1" width="52.33203125" style="2" customWidth="1"/>
    <col min="2" max="2" width="10.5" style="2" customWidth="1"/>
    <col min="3" max="3" width="15.5" style="2" customWidth="1"/>
    <col min="4" max="4" width="15.83203125" style="2" customWidth="1"/>
    <col min="5" max="5" width="16.83203125" style="2" customWidth="1"/>
    <col min="6" max="6" width="14.83203125" style="2" customWidth="1"/>
    <col min="7" max="7" width="9.5" style="2" customWidth="1"/>
    <col min="8" max="8" width="10.6640625" style="2" customWidth="1"/>
    <col min="9" max="9" width="16.6640625" style="2" customWidth="1"/>
    <col min="10" max="10" width="4.6640625" style="2" customWidth="1"/>
    <col min="11" max="11" width="8.1640625" style="2" customWidth="1"/>
    <col min="12" max="12" width="8.5" style="2" customWidth="1"/>
    <col min="13" max="13" width="13.1640625" style="2" customWidth="1"/>
    <col min="14" max="14" width="9.1640625" style="2" customWidth="1"/>
    <col min="15" max="16384" width="11.1640625" style="2"/>
  </cols>
  <sheetData>
    <row r="1" spans="1:15" ht="16" x14ac:dyDescent="0.2">
      <c r="A1" s="42" t="s">
        <v>14</v>
      </c>
    </row>
    <row r="2" spans="1:15" ht="17" thickBot="1" x14ac:dyDescent="0.25">
      <c r="A2" s="41" t="s">
        <v>83</v>
      </c>
      <c r="B2" s="131" t="s">
        <v>34</v>
      </c>
      <c r="C2" s="131"/>
      <c r="D2" s="131"/>
      <c r="E2" s="131"/>
      <c r="F2" s="131"/>
      <c r="G2" s="131"/>
      <c r="H2" s="131"/>
      <c r="I2" s="131"/>
      <c r="J2" s="11"/>
      <c r="K2" s="11"/>
      <c r="L2" s="11"/>
      <c r="M2" s="11"/>
      <c r="N2" s="11"/>
    </row>
    <row r="3" spans="1:15" ht="40" customHeight="1" thickBot="1" x14ac:dyDescent="0.2">
      <c r="A3" s="27" t="s">
        <v>68</v>
      </c>
      <c r="B3" s="19" t="s">
        <v>35</v>
      </c>
      <c r="C3" s="20" t="s">
        <v>41</v>
      </c>
      <c r="D3" s="20" t="s">
        <v>42</v>
      </c>
      <c r="E3" s="64" t="s">
        <v>39</v>
      </c>
      <c r="F3" s="20" t="s">
        <v>40</v>
      </c>
      <c r="G3" s="20" t="s">
        <v>36</v>
      </c>
      <c r="H3" s="20" t="s">
        <v>37</v>
      </c>
      <c r="I3" s="21" t="s">
        <v>38</v>
      </c>
      <c r="K3" s="46" t="s">
        <v>58</v>
      </c>
      <c r="L3" s="46" t="s">
        <v>63</v>
      </c>
      <c r="M3" s="46" t="s">
        <v>64</v>
      </c>
      <c r="N3" s="52" t="s">
        <v>62</v>
      </c>
    </row>
    <row r="4" spans="1:15" ht="15" customHeight="1" x14ac:dyDescent="0.15">
      <c r="A4" s="14" t="s">
        <v>76</v>
      </c>
      <c r="B4" s="6"/>
      <c r="C4" s="6"/>
      <c r="D4" s="6"/>
      <c r="E4" s="6"/>
      <c r="F4" s="6"/>
      <c r="G4" s="6"/>
      <c r="H4" s="6"/>
      <c r="I4" s="7"/>
      <c r="M4" s="3"/>
      <c r="N4" s="30"/>
    </row>
    <row r="5" spans="1:15" ht="15" customHeight="1" x14ac:dyDescent="0.15">
      <c r="A5" s="32" t="s">
        <v>69</v>
      </c>
      <c r="I5" s="18"/>
      <c r="M5" s="3"/>
      <c r="N5" s="30"/>
    </row>
    <row r="6" spans="1:15" ht="15" customHeight="1" x14ac:dyDescent="0.15">
      <c r="A6" s="15" t="s">
        <v>70</v>
      </c>
      <c r="B6" s="9"/>
      <c r="C6" s="9"/>
      <c r="D6" s="9"/>
      <c r="G6" s="9"/>
      <c r="H6" s="9"/>
      <c r="I6" s="16"/>
      <c r="K6" s="2">
        <v>6</v>
      </c>
      <c r="L6" s="2">
        <v>0.5</v>
      </c>
      <c r="M6" s="3">
        <f t="shared" ref="M6" si="0">L6/6</f>
        <v>8.3333333333333329E-2</v>
      </c>
      <c r="N6" s="30">
        <f t="shared" ref="N6:N10" si="1">M6*100</f>
        <v>8.3333333333333321</v>
      </c>
    </row>
    <row r="7" spans="1:15" ht="15" customHeight="1" x14ac:dyDescent="0.15">
      <c r="A7" s="32" t="s">
        <v>71</v>
      </c>
      <c r="I7" s="18"/>
      <c r="M7" s="3"/>
      <c r="N7" s="30"/>
    </row>
    <row r="8" spans="1:15" ht="15" customHeight="1" x14ac:dyDescent="0.15">
      <c r="A8" s="32" t="s">
        <v>95</v>
      </c>
      <c r="I8" s="18"/>
      <c r="M8" s="3"/>
      <c r="N8" s="30"/>
    </row>
    <row r="9" spans="1:15" ht="15" customHeight="1" x14ac:dyDescent="0.15">
      <c r="A9" s="8" t="s">
        <v>72</v>
      </c>
      <c r="I9" s="18"/>
      <c r="K9" s="2">
        <v>0</v>
      </c>
      <c r="L9" s="2">
        <v>0</v>
      </c>
      <c r="M9" s="3">
        <v>0</v>
      </c>
      <c r="N9" s="30">
        <f t="shared" si="1"/>
        <v>0</v>
      </c>
    </row>
    <row r="10" spans="1:15" ht="15" customHeight="1" x14ac:dyDescent="0.15">
      <c r="A10" s="35" t="s">
        <v>73</v>
      </c>
      <c r="B10" s="9"/>
      <c r="C10" s="9"/>
      <c r="D10" s="17"/>
      <c r="E10" s="9"/>
      <c r="F10" s="23"/>
      <c r="G10" s="23"/>
      <c r="H10" s="17"/>
      <c r="I10" s="34"/>
      <c r="K10" s="2">
        <v>8</v>
      </c>
      <c r="L10" s="2">
        <v>4</v>
      </c>
      <c r="M10" s="3">
        <f>L10/8</f>
        <v>0.5</v>
      </c>
      <c r="N10" s="30">
        <f t="shared" si="1"/>
        <v>50</v>
      </c>
      <c r="O10" s="57"/>
    </row>
    <row r="11" spans="1:15" ht="40" customHeight="1" thickBot="1" x14ac:dyDescent="0.2">
      <c r="A11" s="33" t="s">
        <v>74</v>
      </c>
      <c r="B11" s="11"/>
      <c r="C11" s="11"/>
      <c r="D11" s="11"/>
      <c r="E11" s="11"/>
      <c r="F11" s="11"/>
      <c r="G11" s="11"/>
      <c r="H11" s="11"/>
      <c r="I11" s="13"/>
      <c r="M11" s="3"/>
      <c r="N11" s="30"/>
    </row>
    <row r="12" spans="1:15" ht="15" customHeight="1" x14ac:dyDescent="0.15">
      <c r="A12" s="5" t="s">
        <v>75</v>
      </c>
      <c r="B12" s="6"/>
      <c r="C12" s="6"/>
      <c r="D12" s="6"/>
      <c r="E12" s="6"/>
      <c r="F12" s="6"/>
      <c r="G12" s="6"/>
      <c r="H12" s="6"/>
      <c r="I12" s="7"/>
      <c r="M12" s="3"/>
      <c r="N12" s="30"/>
    </row>
    <row r="13" spans="1:15" ht="40" customHeight="1" x14ac:dyDescent="0.15">
      <c r="A13" s="32" t="s">
        <v>96</v>
      </c>
      <c r="I13" s="18"/>
      <c r="M13" s="3"/>
      <c r="N13" s="30"/>
    </row>
    <row r="14" spans="1:15" ht="40" customHeight="1" thickBot="1" x14ac:dyDescent="0.2">
      <c r="A14" s="33" t="s">
        <v>97</v>
      </c>
      <c r="B14" s="11"/>
      <c r="C14" s="11"/>
      <c r="D14" s="11"/>
      <c r="E14" s="11"/>
      <c r="F14" s="11"/>
      <c r="G14" s="11"/>
      <c r="H14" s="11"/>
      <c r="I14" s="13"/>
      <c r="M14" s="3"/>
      <c r="N14" s="30"/>
    </row>
    <row r="15" spans="1:15" ht="15" customHeight="1" x14ac:dyDescent="0.15">
      <c r="A15" s="28"/>
      <c r="N15" s="18"/>
    </row>
    <row r="16" spans="1:15" ht="15" customHeight="1" thickBot="1" x14ac:dyDescent="0.2">
      <c r="A16" s="28"/>
      <c r="J16" s="43"/>
      <c r="K16" s="43">
        <f>AVERAGE(K4:K14)</f>
        <v>4.666666666666667</v>
      </c>
      <c r="L16" s="43">
        <f>AVERAGE(L4:L14)</f>
        <v>1.5</v>
      </c>
      <c r="M16" s="43">
        <f>AVERAGE(M4:M14)</f>
        <v>0.19444444444444445</v>
      </c>
      <c r="N16" s="65">
        <f>AVERAGE(N4:N14)</f>
        <v>19.444444444444443</v>
      </c>
    </row>
    <row r="17" spans="1:14" ht="15" customHeight="1" x14ac:dyDescent="0.15">
      <c r="J17" s="3"/>
      <c r="N17" s="18"/>
    </row>
    <row r="18" spans="1:14" ht="15" customHeight="1" thickBot="1" x14ac:dyDescent="0.25">
      <c r="A18" s="41" t="s">
        <v>77</v>
      </c>
      <c r="B18" s="131" t="s">
        <v>34</v>
      </c>
      <c r="C18" s="131"/>
      <c r="D18" s="131"/>
      <c r="E18" s="131"/>
      <c r="F18" s="131"/>
      <c r="G18" s="131"/>
      <c r="H18" s="131"/>
      <c r="I18" s="131"/>
      <c r="N18" s="18"/>
    </row>
    <row r="19" spans="1:14" ht="40" customHeight="1" thickBot="1" x14ac:dyDescent="0.2">
      <c r="A19" s="27" t="s">
        <v>68</v>
      </c>
      <c r="B19" s="19" t="s">
        <v>35</v>
      </c>
      <c r="C19" s="20" t="s">
        <v>41</v>
      </c>
      <c r="D19" s="20" t="s">
        <v>42</v>
      </c>
      <c r="E19" s="64" t="s">
        <v>39</v>
      </c>
      <c r="F19" s="20" t="s">
        <v>40</v>
      </c>
      <c r="G19" s="20" t="s">
        <v>36</v>
      </c>
      <c r="H19" s="20" t="s">
        <v>37</v>
      </c>
      <c r="I19" s="21" t="s">
        <v>38</v>
      </c>
      <c r="K19" s="46" t="s">
        <v>58</v>
      </c>
      <c r="L19" s="46" t="s">
        <v>63</v>
      </c>
      <c r="M19" s="46" t="s">
        <v>64</v>
      </c>
      <c r="N19" s="52" t="s">
        <v>62</v>
      </c>
    </row>
    <row r="20" spans="1:14" ht="15" customHeight="1" x14ac:dyDescent="0.15">
      <c r="A20" s="14" t="s">
        <v>76</v>
      </c>
      <c r="B20" s="6"/>
      <c r="C20" s="6"/>
      <c r="D20" s="6"/>
      <c r="E20" s="6"/>
      <c r="F20" s="6"/>
      <c r="G20" s="6"/>
      <c r="H20" s="6"/>
      <c r="I20" s="7"/>
      <c r="M20" s="3"/>
      <c r="N20" s="30"/>
    </row>
    <row r="21" spans="1:14" ht="15" customHeight="1" x14ac:dyDescent="0.15">
      <c r="A21" s="32" t="s">
        <v>69</v>
      </c>
      <c r="I21" s="18"/>
      <c r="M21" s="3"/>
      <c r="N21" s="30"/>
    </row>
    <row r="22" spans="1:14" ht="15" customHeight="1" x14ac:dyDescent="0.15">
      <c r="A22" s="32" t="s">
        <v>70</v>
      </c>
      <c r="I22" s="18"/>
      <c r="M22" s="3"/>
      <c r="N22" s="30"/>
    </row>
    <row r="23" spans="1:14" ht="15" customHeight="1" x14ac:dyDescent="0.15">
      <c r="A23" s="32" t="s">
        <v>71</v>
      </c>
      <c r="I23" s="18"/>
      <c r="M23" s="3"/>
      <c r="N23" s="30"/>
    </row>
    <row r="24" spans="1:14" ht="15" customHeight="1" x14ac:dyDescent="0.15">
      <c r="A24" s="32" t="s">
        <v>95</v>
      </c>
      <c r="I24" s="18"/>
      <c r="M24" s="3"/>
      <c r="N24" s="30"/>
    </row>
    <row r="25" spans="1:14" ht="15" customHeight="1" x14ac:dyDescent="0.15">
      <c r="A25" s="32" t="s">
        <v>72</v>
      </c>
      <c r="I25" s="18"/>
      <c r="M25" s="3"/>
      <c r="N25" s="30"/>
    </row>
    <row r="26" spans="1:14" ht="15" customHeight="1" x14ac:dyDescent="0.15">
      <c r="A26" s="32" t="s">
        <v>73</v>
      </c>
      <c r="I26" s="18"/>
      <c r="M26" s="3"/>
      <c r="N26" s="30"/>
    </row>
    <row r="27" spans="1:14" ht="40" customHeight="1" thickBot="1" x14ac:dyDescent="0.2">
      <c r="A27" s="10" t="s">
        <v>74</v>
      </c>
      <c r="B27" s="12"/>
      <c r="C27" s="12"/>
      <c r="D27" s="11"/>
      <c r="E27" s="12"/>
      <c r="F27" s="11"/>
      <c r="G27" s="36"/>
      <c r="H27" s="12"/>
      <c r="I27" s="26"/>
      <c r="K27" s="2">
        <v>6</v>
      </c>
      <c r="L27" s="2">
        <v>1</v>
      </c>
      <c r="M27" s="3">
        <f>L27/6</f>
        <v>0.16666666666666666</v>
      </c>
      <c r="N27" s="30">
        <f t="shared" ref="N27" si="2">M27*100</f>
        <v>16.666666666666664</v>
      </c>
    </row>
    <row r="28" spans="1:14" ht="15" customHeight="1" x14ac:dyDescent="0.15">
      <c r="A28" s="5" t="s">
        <v>75</v>
      </c>
      <c r="B28" s="6"/>
      <c r="C28" s="6"/>
      <c r="D28" s="6"/>
      <c r="E28" s="6"/>
      <c r="F28" s="6"/>
      <c r="G28" s="6"/>
      <c r="H28" s="6"/>
      <c r="I28" s="7"/>
      <c r="M28" s="3"/>
      <c r="N28" s="30"/>
    </row>
    <row r="29" spans="1:14" ht="40" customHeight="1" x14ac:dyDescent="0.15">
      <c r="A29" s="32" t="s">
        <v>96</v>
      </c>
      <c r="I29" s="18"/>
      <c r="M29" s="3"/>
      <c r="N29" s="30"/>
    </row>
    <row r="30" spans="1:14" ht="40" customHeight="1" thickBot="1" x14ac:dyDescent="0.2">
      <c r="A30" s="33" t="s">
        <v>97</v>
      </c>
      <c r="B30" s="11"/>
      <c r="C30" s="11"/>
      <c r="D30" s="11"/>
      <c r="E30" s="11"/>
      <c r="F30" s="11"/>
      <c r="G30" s="11"/>
      <c r="H30" s="11"/>
      <c r="I30" s="13"/>
      <c r="M30" s="3"/>
      <c r="N30" s="30"/>
    </row>
    <row r="31" spans="1:14" ht="15" customHeight="1" x14ac:dyDescent="0.15">
      <c r="A31" s="28"/>
      <c r="N31" s="18"/>
    </row>
    <row r="32" spans="1:14" ht="15" customHeight="1" thickBot="1" x14ac:dyDescent="0.2">
      <c r="A32" s="28"/>
      <c r="J32" s="43"/>
      <c r="K32" s="43">
        <f>AVERAGE(K20:K30)</f>
        <v>6</v>
      </c>
      <c r="L32" s="43">
        <f>AVERAGE(L20:L30)</f>
        <v>1</v>
      </c>
      <c r="M32" s="43">
        <f>AVERAGE(M20:M30)</f>
        <v>0.16666666666666666</v>
      </c>
      <c r="N32" s="65">
        <f>AVERAGE(N20:N30)</f>
        <v>16.666666666666664</v>
      </c>
    </row>
    <row r="33" spans="1:14" ht="15" customHeight="1" x14ac:dyDescent="0.2">
      <c r="A33" s="41"/>
      <c r="N33" s="18"/>
    </row>
    <row r="34" spans="1:14" ht="15" customHeight="1" thickBot="1" x14ac:dyDescent="0.25">
      <c r="A34" s="41" t="s">
        <v>82</v>
      </c>
      <c r="B34" s="131" t="s">
        <v>34</v>
      </c>
      <c r="C34" s="131"/>
      <c r="D34" s="131"/>
      <c r="E34" s="131"/>
      <c r="F34" s="131"/>
      <c r="G34" s="131"/>
      <c r="H34" s="131"/>
      <c r="I34" s="131"/>
      <c r="N34" s="18"/>
    </row>
    <row r="35" spans="1:14" ht="40" customHeight="1" thickBot="1" x14ac:dyDescent="0.2">
      <c r="A35" s="27" t="s">
        <v>68</v>
      </c>
      <c r="B35" s="19" t="s">
        <v>35</v>
      </c>
      <c r="C35" s="20" t="s">
        <v>41</v>
      </c>
      <c r="D35" s="20" t="s">
        <v>42</v>
      </c>
      <c r="E35" s="64" t="s">
        <v>39</v>
      </c>
      <c r="F35" s="20" t="s">
        <v>40</v>
      </c>
      <c r="G35" s="20" t="s">
        <v>36</v>
      </c>
      <c r="H35" s="20" t="s">
        <v>37</v>
      </c>
      <c r="I35" s="21" t="s">
        <v>38</v>
      </c>
      <c r="K35" s="46" t="s">
        <v>58</v>
      </c>
      <c r="L35" s="46" t="s">
        <v>63</v>
      </c>
      <c r="M35" s="46" t="s">
        <v>64</v>
      </c>
      <c r="N35" s="52" t="s">
        <v>62</v>
      </c>
    </row>
    <row r="36" spans="1:14" ht="15" customHeight="1" x14ac:dyDescent="0.15">
      <c r="A36" s="14" t="s">
        <v>76</v>
      </c>
      <c r="B36" s="6"/>
      <c r="C36" s="6"/>
      <c r="D36" s="6"/>
      <c r="E36" s="6"/>
      <c r="F36" s="6"/>
      <c r="G36" s="6"/>
      <c r="H36" s="6"/>
      <c r="I36" s="7"/>
      <c r="M36" s="3"/>
      <c r="N36" s="30"/>
    </row>
    <row r="37" spans="1:14" ht="15" customHeight="1" x14ac:dyDescent="0.15">
      <c r="A37" s="32" t="s">
        <v>69</v>
      </c>
      <c r="I37" s="18"/>
      <c r="M37" s="3"/>
      <c r="N37" s="30"/>
    </row>
    <row r="38" spans="1:14" ht="15" customHeight="1" x14ac:dyDescent="0.15">
      <c r="A38" s="15" t="s">
        <v>70</v>
      </c>
      <c r="B38" s="9"/>
      <c r="C38" s="9"/>
      <c r="D38" s="9"/>
      <c r="G38" s="9"/>
      <c r="H38" s="9"/>
      <c r="I38" s="16"/>
      <c r="K38" s="2">
        <v>6</v>
      </c>
      <c r="L38" s="2">
        <v>0.5</v>
      </c>
      <c r="M38" s="3">
        <f>L38/6</f>
        <v>8.3333333333333329E-2</v>
      </c>
      <c r="N38" s="30">
        <f t="shared" ref="N38:N41" si="3">M38*100</f>
        <v>8.3333333333333321</v>
      </c>
    </row>
    <row r="39" spans="1:14" ht="15" customHeight="1" x14ac:dyDescent="0.15">
      <c r="A39" s="15" t="s">
        <v>71</v>
      </c>
      <c r="C39" s="23"/>
      <c r="G39" s="17"/>
      <c r="H39" s="9"/>
      <c r="I39" s="16"/>
      <c r="K39" s="2">
        <v>4</v>
      </c>
      <c r="L39" s="2">
        <v>2</v>
      </c>
      <c r="M39" s="3">
        <f>L39/4</f>
        <v>0.5</v>
      </c>
      <c r="N39" s="30">
        <f t="shared" si="3"/>
        <v>50</v>
      </c>
    </row>
    <row r="40" spans="1:14" ht="15" customHeight="1" x14ac:dyDescent="0.15">
      <c r="A40" s="32" t="s">
        <v>95</v>
      </c>
      <c r="I40" s="18"/>
      <c r="M40" s="3"/>
      <c r="N40" s="30"/>
    </row>
    <row r="41" spans="1:14" ht="15" customHeight="1" x14ac:dyDescent="0.15">
      <c r="A41" s="8" t="s">
        <v>72</v>
      </c>
      <c r="I41" s="18"/>
      <c r="K41" s="2">
        <v>0</v>
      </c>
      <c r="L41" s="2">
        <v>0</v>
      </c>
      <c r="M41" s="3">
        <v>0</v>
      </c>
      <c r="N41" s="30">
        <f t="shared" si="3"/>
        <v>0</v>
      </c>
    </row>
    <row r="42" spans="1:14" ht="15" customHeight="1" x14ac:dyDescent="0.15">
      <c r="A42" s="32" t="s">
        <v>73</v>
      </c>
      <c r="I42" s="18"/>
      <c r="M42" s="3"/>
      <c r="N42" s="30"/>
    </row>
    <row r="43" spans="1:14" ht="40" customHeight="1" thickBot="1" x14ac:dyDescent="0.2">
      <c r="A43" s="33" t="s">
        <v>74</v>
      </c>
      <c r="B43" s="11"/>
      <c r="C43" s="11"/>
      <c r="D43" s="11"/>
      <c r="E43" s="11"/>
      <c r="F43" s="11"/>
      <c r="G43" s="11"/>
      <c r="H43" s="11"/>
      <c r="I43" s="13"/>
      <c r="M43" s="3"/>
      <c r="N43" s="30"/>
    </row>
    <row r="44" spans="1:14" ht="15" customHeight="1" x14ac:dyDescent="0.15">
      <c r="A44" s="5" t="s">
        <v>75</v>
      </c>
      <c r="B44" s="6"/>
      <c r="C44" s="6"/>
      <c r="D44" s="6"/>
      <c r="E44" s="6"/>
      <c r="F44" s="6"/>
      <c r="G44" s="6"/>
      <c r="H44" s="6"/>
      <c r="I44" s="7"/>
      <c r="M44" s="3"/>
      <c r="N44" s="30"/>
    </row>
    <row r="45" spans="1:14" ht="40" customHeight="1" x14ac:dyDescent="0.15">
      <c r="A45" s="32" t="s">
        <v>96</v>
      </c>
      <c r="I45" s="18"/>
      <c r="M45" s="3"/>
      <c r="N45" s="30"/>
    </row>
    <row r="46" spans="1:14" ht="40" customHeight="1" thickBot="1" x14ac:dyDescent="0.2">
      <c r="A46" s="33" t="s">
        <v>97</v>
      </c>
      <c r="B46" s="11"/>
      <c r="C46" s="11"/>
      <c r="D46" s="11"/>
      <c r="E46" s="11"/>
      <c r="F46" s="11"/>
      <c r="G46" s="11"/>
      <c r="H46" s="11"/>
      <c r="I46" s="13"/>
      <c r="M46" s="3"/>
      <c r="N46" s="30"/>
    </row>
    <row r="47" spans="1:14" ht="15" customHeight="1" x14ac:dyDescent="0.15">
      <c r="A47" s="28"/>
      <c r="N47" s="18"/>
    </row>
    <row r="48" spans="1:14" ht="15" customHeight="1" thickBot="1" x14ac:dyDescent="0.2">
      <c r="A48" s="28"/>
      <c r="J48" s="43"/>
      <c r="K48" s="43">
        <f>AVERAGE(K36:K46)</f>
        <v>3.3333333333333335</v>
      </c>
      <c r="L48" s="43">
        <f>AVERAGE(L36:L46)</f>
        <v>0.83333333333333337</v>
      </c>
      <c r="M48" s="43">
        <f>AVERAGE(M36:M46)</f>
        <v>0.19444444444444445</v>
      </c>
      <c r="N48" s="65">
        <f>AVERAGE(N36:N46)</f>
        <v>19.444444444444443</v>
      </c>
    </row>
    <row r="49" spans="1:14" ht="15" customHeight="1" x14ac:dyDescent="0.15">
      <c r="A49" s="28"/>
      <c r="B49" s="3"/>
      <c r="C49" s="3"/>
      <c r="D49" s="3"/>
      <c r="E49" s="3"/>
      <c r="F49" s="3"/>
      <c r="G49" s="3"/>
      <c r="H49" s="3"/>
      <c r="I49" s="3"/>
      <c r="J49" s="3"/>
      <c r="N49" s="18"/>
    </row>
    <row r="50" spans="1:14" ht="15" customHeight="1" thickBot="1" x14ac:dyDescent="0.25">
      <c r="A50" s="41" t="s">
        <v>81</v>
      </c>
      <c r="B50" s="131" t="s">
        <v>34</v>
      </c>
      <c r="C50" s="131"/>
      <c r="D50" s="131"/>
      <c r="E50" s="131"/>
      <c r="F50" s="131"/>
      <c r="G50" s="131"/>
      <c r="H50" s="131"/>
      <c r="I50" s="131"/>
      <c r="N50" s="18"/>
    </row>
    <row r="51" spans="1:14" ht="40" customHeight="1" thickBot="1" x14ac:dyDescent="0.2">
      <c r="A51" s="27" t="s">
        <v>68</v>
      </c>
      <c r="B51" s="19" t="s">
        <v>35</v>
      </c>
      <c r="C51" s="20" t="s">
        <v>41</v>
      </c>
      <c r="D51" s="20" t="s">
        <v>42</v>
      </c>
      <c r="E51" s="64" t="s">
        <v>39</v>
      </c>
      <c r="F51" s="20" t="s">
        <v>40</v>
      </c>
      <c r="G51" s="20" t="s">
        <v>36</v>
      </c>
      <c r="H51" s="20" t="s">
        <v>37</v>
      </c>
      <c r="I51" s="21" t="s">
        <v>38</v>
      </c>
      <c r="K51" s="46" t="s">
        <v>58</v>
      </c>
      <c r="L51" s="46" t="s">
        <v>63</v>
      </c>
      <c r="M51" s="46" t="s">
        <v>64</v>
      </c>
      <c r="N51" s="52" t="s">
        <v>62</v>
      </c>
    </row>
    <row r="52" spans="1:14" ht="15" customHeight="1" x14ac:dyDescent="0.15">
      <c r="A52" s="14" t="s">
        <v>76</v>
      </c>
      <c r="B52" s="6"/>
      <c r="C52" s="6"/>
      <c r="D52" s="6"/>
      <c r="E52" s="6"/>
      <c r="F52" s="6"/>
      <c r="G52" s="6"/>
      <c r="H52" s="6"/>
      <c r="I52" s="7"/>
      <c r="M52" s="3"/>
      <c r="N52" s="30"/>
    </row>
    <row r="53" spans="1:14" ht="15" customHeight="1" x14ac:dyDescent="0.15">
      <c r="A53" s="32" t="s">
        <v>69</v>
      </c>
      <c r="I53" s="18"/>
      <c r="M53" s="3"/>
      <c r="N53" s="30"/>
    </row>
    <row r="54" spans="1:14" ht="15" customHeight="1" x14ac:dyDescent="0.15">
      <c r="A54" s="15" t="s">
        <v>70</v>
      </c>
      <c r="B54" s="9"/>
      <c r="C54" s="9"/>
      <c r="D54" s="9"/>
      <c r="G54" s="9"/>
      <c r="H54" s="9"/>
      <c r="I54" s="16"/>
      <c r="K54" s="2">
        <v>6</v>
      </c>
      <c r="L54" s="2">
        <v>0.5</v>
      </c>
      <c r="M54" s="3">
        <f>L54/6</f>
        <v>8.3333333333333329E-2</v>
      </c>
      <c r="N54" s="30">
        <f t="shared" ref="N54:N55" si="4">M54*100</f>
        <v>8.3333333333333321</v>
      </c>
    </row>
    <row r="55" spans="1:14" ht="15" customHeight="1" x14ac:dyDescent="0.15">
      <c r="A55" s="15" t="s">
        <v>71</v>
      </c>
      <c r="C55" s="23"/>
      <c r="G55" s="17"/>
      <c r="H55" s="9"/>
      <c r="I55" s="16"/>
      <c r="K55" s="2">
        <v>4</v>
      </c>
      <c r="L55" s="2">
        <v>2</v>
      </c>
      <c r="M55" s="3">
        <f>L55/4</f>
        <v>0.5</v>
      </c>
      <c r="N55" s="30">
        <f t="shared" si="4"/>
        <v>50</v>
      </c>
    </row>
    <row r="56" spans="1:14" ht="15" customHeight="1" x14ac:dyDescent="0.15">
      <c r="A56" s="32" t="s">
        <v>95</v>
      </c>
      <c r="I56" s="18"/>
      <c r="M56" s="3"/>
      <c r="N56" s="30"/>
    </row>
    <row r="57" spans="1:14" ht="15" customHeight="1" x14ac:dyDescent="0.15">
      <c r="A57" s="8" t="s">
        <v>72</v>
      </c>
      <c r="I57" s="18"/>
      <c r="K57" s="2">
        <v>0</v>
      </c>
      <c r="L57" s="2">
        <v>0</v>
      </c>
      <c r="M57" s="3">
        <v>0</v>
      </c>
      <c r="N57" s="30">
        <f t="shared" ref="N57" si="5">M57*100</f>
        <v>0</v>
      </c>
    </row>
    <row r="58" spans="1:14" ht="15" customHeight="1" x14ac:dyDescent="0.15">
      <c r="A58" s="32" t="s">
        <v>73</v>
      </c>
      <c r="I58" s="18"/>
      <c r="M58" s="3"/>
      <c r="N58" s="30"/>
    </row>
    <row r="59" spans="1:14" ht="40" customHeight="1" thickBot="1" x14ac:dyDescent="0.2">
      <c r="A59" s="33" t="s">
        <v>74</v>
      </c>
      <c r="B59" s="11"/>
      <c r="C59" s="11"/>
      <c r="D59" s="11"/>
      <c r="E59" s="11"/>
      <c r="F59" s="11"/>
      <c r="G59" s="11"/>
      <c r="H59" s="11"/>
      <c r="I59" s="13"/>
      <c r="M59" s="3"/>
      <c r="N59" s="30"/>
    </row>
    <row r="60" spans="1:14" ht="15" customHeight="1" x14ac:dyDescent="0.15">
      <c r="A60" s="5" t="s">
        <v>75</v>
      </c>
      <c r="B60" s="6"/>
      <c r="C60" s="6"/>
      <c r="D60" s="6"/>
      <c r="E60" s="6"/>
      <c r="F60" s="6"/>
      <c r="G60" s="6"/>
      <c r="H60" s="6"/>
      <c r="I60" s="7"/>
      <c r="M60" s="3"/>
      <c r="N60" s="30"/>
    </row>
    <row r="61" spans="1:14" ht="40" customHeight="1" x14ac:dyDescent="0.15">
      <c r="A61" s="32" t="s">
        <v>96</v>
      </c>
      <c r="I61" s="18"/>
      <c r="M61" s="3"/>
      <c r="N61" s="30"/>
    </row>
    <row r="62" spans="1:14" ht="40" customHeight="1" thickBot="1" x14ac:dyDescent="0.2">
      <c r="A62" s="33" t="s">
        <v>97</v>
      </c>
      <c r="B62" s="11"/>
      <c r="C62" s="11"/>
      <c r="D62" s="11"/>
      <c r="E62" s="11"/>
      <c r="F62" s="11"/>
      <c r="G62" s="11"/>
      <c r="H62" s="11"/>
      <c r="I62" s="13"/>
      <c r="M62" s="3"/>
      <c r="N62" s="30"/>
    </row>
    <row r="63" spans="1:14" ht="15" customHeight="1" x14ac:dyDescent="0.15">
      <c r="A63" s="28"/>
      <c r="N63" s="18"/>
    </row>
    <row r="64" spans="1:14" ht="15" customHeight="1" thickBot="1" x14ac:dyDescent="0.2">
      <c r="A64" s="28"/>
      <c r="J64" s="43"/>
      <c r="K64" s="43">
        <f>AVERAGE(K52:K62)</f>
        <v>3.3333333333333335</v>
      </c>
      <c r="L64" s="43">
        <f>AVERAGE(L52:L62)</f>
        <v>0.83333333333333337</v>
      </c>
      <c r="M64" s="43">
        <f>AVERAGE(M52:M62)</f>
        <v>0.19444444444444445</v>
      </c>
      <c r="N64" s="65">
        <f>AVERAGE(N52:N62)</f>
        <v>19.444444444444443</v>
      </c>
    </row>
    <row r="65" spans="1:14" ht="15" customHeight="1" x14ac:dyDescent="0.2">
      <c r="A65" s="41"/>
      <c r="N65" s="18"/>
    </row>
    <row r="66" spans="1:14" ht="15" customHeight="1" thickBot="1" x14ac:dyDescent="0.25">
      <c r="A66" s="41" t="s">
        <v>78</v>
      </c>
      <c r="B66" s="131" t="s">
        <v>34</v>
      </c>
      <c r="C66" s="131"/>
      <c r="D66" s="131"/>
      <c r="E66" s="131"/>
      <c r="F66" s="131"/>
      <c r="G66" s="131"/>
      <c r="H66" s="131"/>
      <c r="I66" s="131"/>
      <c r="N66" s="18"/>
    </row>
    <row r="67" spans="1:14" ht="40" customHeight="1" thickBot="1" x14ac:dyDescent="0.2">
      <c r="A67" s="27" t="s">
        <v>68</v>
      </c>
      <c r="B67" s="19" t="s">
        <v>35</v>
      </c>
      <c r="C67" s="20" t="s">
        <v>41</v>
      </c>
      <c r="D67" s="20" t="s">
        <v>42</v>
      </c>
      <c r="E67" s="64" t="s">
        <v>39</v>
      </c>
      <c r="F67" s="20" t="s">
        <v>40</v>
      </c>
      <c r="G67" s="20" t="s">
        <v>36</v>
      </c>
      <c r="H67" s="20" t="s">
        <v>37</v>
      </c>
      <c r="I67" s="21" t="s">
        <v>38</v>
      </c>
      <c r="K67" s="46" t="s">
        <v>58</v>
      </c>
      <c r="L67" s="46" t="s">
        <v>63</v>
      </c>
      <c r="M67" s="46" t="s">
        <v>64</v>
      </c>
      <c r="N67" s="52" t="s">
        <v>62</v>
      </c>
    </row>
    <row r="68" spans="1:14" ht="15" customHeight="1" x14ac:dyDescent="0.15">
      <c r="A68" s="14" t="s">
        <v>76</v>
      </c>
      <c r="B68" s="6"/>
      <c r="C68" s="6"/>
      <c r="D68" s="6"/>
      <c r="E68" s="6"/>
      <c r="F68" s="6"/>
      <c r="G68" s="6"/>
      <c r="H68" s="6"/>
      <c r="I68" s="7"/>
      <c r="M68" s="3"/>
      <c r="N68" s="30"/>
    </row>
    <row r="69" spans="1:14" ht="15" customHeight="1" x14ac:dyDescent="0.15">
      <c r="A69" s="32" t="s">
        <v>69</v>
      </c>
      <c r="I69" s="18"/>
      <c r="M69" s="3"/>
      <c r="N69" s="30"/>
    </row>
    <row r="70" spans="1:14" ht="15" customHeight="1" x14ac:dyDescent="0.15">
      <c r="A70" s="15" t="s">
        <v>70</v>
      </c>
      <c r="B70" s="9"/>
      <c r="C70" s="9"/>
      <c r="D70" s="9"/>
      <c r="G70" s="9"/>
      <c r="H70" s="9"/>
      <c r="I70" s="16"/>
      <c r="K70" s="2">
        <v>6</v>
      </c>
      <c r="L70" s="2">
        <v>0.5</v>
      </c>
      <c r="M70" s="3">
        <f>L70/6</f>
        <v>8.3333333333333329E-2</v>
      </c>
      <c r="N70" s="30">
        <f t="shared" ref="N70:N71" si="6">M70*100</f>
        <v>8.3333333333333321</v>
      </c>
    </row>
    <row r="71" spans="1:14" ht="15" customHeight="1" x14ac:dyDescent="0.15">
      <c r="A71" s="15" t="s">
        <v>71</v>
      </c>
      <c r="C71" s="23"/>
      <c r="G71" s="17"/>
      <c r="H71" s="9"/>
      <c r="I71" s="16"/>
      <c r="K71" s="2">
        <v>4</v>
      </c>
      <c r="L71" s="2">
        <v>2</v>
      </c>
      <c r="M71" s="3">
        <f>L71/4</f>
        <v>0.5</v>
      </c>
      <c r="N71" s="30">
        <f t="shared" si="6"/>
        <v>50</v>
      </c>
    </row>
    <row r="72" spans="1:14" ht="15" customHeight="1" x14ac:dyDescent="0.15">
      <c r="A72" s="32" t="s">
        <v>95</v>
      </c>
      <c r="I72" s="18"/>
      <c r="M72" s="3"/>
      <c r="N72" s="30"/>
    </row>
    <row r="73" spans="1:14" ht="15" customHeight="1" x14ac:dyDescent="0.15">
      <c r="A73" s="8" t="s">
        <v>72</v>
      </c>
      <c r="I73" s="18"/>
      <c r="K73" s="2">
        <v>0</v>
      </c>
      <c r="L73" s="2">
        <v>0</v>
      </c>
      <c r="M73" s="3">
        <v>0</v>
      </c>
      <c r="N73" s="30">
        <f t="shared" ref="N73" si="7">M73*100</f>
        <v>0</v>
      </c>
    </row>
    <row r="74" spans="1:14" ht="15" customHeight="1" x14ac:dyDescent="0.15">
      <c r="A74" s="32" t="s">
        <v>73</v>
      </c>
      <c r="I74" s="18"/>
      <c r="M74" s="3"/>
      <c r="N74" s="30"/>
    </row>
    <row r="75" spans="1:14" ht="40" customHeight="1" thickBot="1" x14ac:dyDescent="0.2">
      <c r="A75" s="33" t="s">
        <v>74</v>
      </c>
      <c r="B75" s="11"/>
      <c r="C75" s="11"/>
      <c r="D75" s="11"/>
      <c r="E75" s="11"/>
      <c r="F75" s="11"/>
      <c r="G75" s="11"/>
      <c r="H75" s="11"/>
      <c r="I75" s="13"/>
      <c r="M75" s="3"/>
      <c r="N75" s="30"/>
    </row>
    <row r="76" spans="1:14" ht="15" customHeight="1" x14ac:dyDescent="0.15">
      <c r="A76" s="5" t="s">
        <v>75</v>
      </c>
      <c r="B76" s="6"/>
      <c r="C76" s="6"/>
      <c r="D76" s="6"/>
      <c r="E76" s="6"/>
      <c r="F76" s="6"/>
      <c r="G76" s="6"/>
      <c r="H76" s="6"/>
      <c r="I76" s="7"/>
      <c r="M76" s="3"/>
      <c r="N76" s="30"/>
    </row>
    <row r="77" spans="1:14" ht="40" customHeight="1" x14ac:dyDescent="0.15">
      <c r="A77" s="32" t="s">
        <v>96</v>
      </c>
      <c r="I77" s="18"/>
      <c r="M77" s="3"/>
      <c r="N77" s="30"/>
    </row>
    <row r="78" spans="1:14" ht="40" customHeight="1" thickBot="1" x14ac:dyDescent="0.2">
      <c r="A78" s="33" t="s">
        <v>97</v>
      </c>
      <c r="B78" s="11"/>
      <c r="C78" s="11"/>
      <c r="D78" s="11"/>
      <c r="E78" s="11"/>
      <c r="F78" s="11"/>
      <c r="G78" s="11"/>
      <c r="H78" s="11"/>
      <c r="I78" s="13"/>
      <c r="M78" s="3"/>
      <c r="N78" s="30"/>
    </row>
    <row r="79" spans="1:14" ht="15" customHeight="1" x14ac:dyDescent="0.15">
      <c r="A79" s="28"/>
      <c r="N79" s="18"/>
    </row>
    <row r="80" spans="1:14" ht="15" customHeight="1" thickBot="1" x14ac:dyDescent="0.2">
      <c r="A80" s="28"/>
      <c r="J80" s="43"/>
      <c r="K80" s="43">
        <f>AVERAGE(K68:K78)</f>
        <v>3.3333333333333335</v>
      </c>
      <c r="L80" s="43">
        <f>AVERAGE(L68:L78)</f>
        <v>0.83333333333333337</v>
      </c>
      <c r="M80" s="43">
        <f>AVERAGE(M68:M78)</f>
        <v>0.19444444444444445</v>
      </c>
      <c r="N80" s="65">
        <f>AVERAGE(N68:N78)</f>
        <v>19.444444444444443</v>
      </c>
    </row>
    <row r="81" spans="1:15" ht="15" customHeight="1" x14ac:dyDescent="0.15">
      <c r="A81" s="28"/>
      <c r="B81" s="3"/>
      <c r="C81" s="3"/>
      <c r="D81" s="3"/>
      <c r="E81" s="3"/>
      <c r="F81" s="3"/>
      <c r="G81" s="3"/>
      <c r="H81" s="3"/>
      <c r="I81" s="3"/>
      <c r="J81" s="3"/>
      <c r="N81" s="18"/>
    </row>
    <row r="82" spans="1:15" ht="15" customHeight="1" thickBot="1" x14ac:dyDescent="0.25">
      <c r="A82" s="41" t="s">
        <v>79</v>
      </c>
      <c r="B82" s="131" t="s">
        <v>34</v>
      </c>
      <c r="C82" s="131"/>
      <c r="D82" s="131"/>
      <c r="E82" s="131"/>
      <c r="F82" s="131"/>
      <c r="G82" s="131"/>
      <c r="H82" s="131"/>
      <c r="I82" s="131"/>
      <c r="N82" s="18"/>
    </row>
    <row r="83" spans="1:15" ht="40" customHeight="1" thickBot="1" x14ac:dyDescent="0.2">
      <c r="A83" s="27" t="s">
        <v>68</v>
      </c>
      <c r="B83" s="19" t="s">
        <v>35</v>
      </c>
      <c r="C83" s="20" t="s">
        <v>41</v>
      </c>
      <c r="D83" s="20" t="s">
        <v>42</v>
      </c>
      <c r="E83" s="64" t="s">
        <v>39</v>
      </c>
      <c r="F83" s="20" t="s">
        <v>40</v>
      </c>
      <c r="G83" s="20" t="s">
        <v>36</v>
      </c>
      <c r="H83" s="20" t="s">
        <v>37</v>
      </c>
      <c r="I83" s="21" t="s">
        <v>38</v>
      </c>
      <c r="K83" s="46" t="s">
        <v>58</v>
      </c>
      <c r="L83" s="46" t="s">
        <v>63</v>
      </c>
      <c r="M83" s="46" t="s">
        <v>64</v>
      </c>
      <c r="N83" s="52" t="s">
        <v>62</v>
      </c>
    </row>
    <row r="84" spans="1:15" ht="15" customHeight="1" x14ac:dyDescent="0.15">
      <c r="A84" s="14" t="s">
        <v>76</v>
      </c>
      <c r="B84" s="6"/>
      <c r="C84" s="6"/>
      <c r="D84" s="6"/>
      <c r="E84" s="6"/>
      <c r="F84" s="6"/>
      <c r="G84" s="6"/>
      <c r="H84" s="6"/>
      <c r="I84" s="7"/>
      <c r="M84" s="3"/>
      <c r="N84" s="30"/>
    </row>
    <row r="85" spans="1:15" ht="15" customHeight="1" x14ac:dyDescent="0.15">
      <c r="A85" s="32" t="s">
        <v>69</v>
      </c>
      <c r="I85" s="18"/>
      <c r="M85" s="3"/>
      <c r="N85" s="30"/>
    </row>
    <row r="86" spans="1:15" ht="15" customHeight="1" x14ac:dyDescent="0.15">
      <c r="A86" s="32" t="s">
        <v>70</v>
      </c>
      <c r="I86" s="18"/>
      <c r="M86" s="3"/>
      <c r="N86" s="30"/>
    </row>
    <row r="87" spans="1:15" ht="15" customHeight="1" x14ac:dyDescent="0.15">
      <c r="A87" s="32" t="s">
        <v>71</v>
      </c>
      <c r="I87" s="18"/>
      <c r="M87" s="3"/>
      <c r="N87" s="30"/>
    </row>
    <row r="88" spans="1:15" ht="15" customHeight="1" x14ac:dyDescent="0.15">
      <c r="A88" s="8" t="s">
        <v>95</v>
      </c>
      <c r="C88" s="17"/>
      <c r="E88" s="17"/>
      <c r="F88" s="17"/>
      <c r="G88" s="23"/>
      <c r="I88" s="16"/>
      <c r="K88" s="2">
        <v>5</v>
      </c>
      <c r="L88" s="2">
        <v>3</v>
      </c>
      <c r="M88" s="3">
        <f>L88/5</f>
        <v>0.6</v>
      </c>
      <c r="N88" s="30">
        <f t="shared" ref="N88:N91" si="8">M88*100</f>
        <v>60</v>
      </c>
      <c r="O88" s="57"/>
    </row>
    <row r="89" spans="1:15" ht="15" customHeight="1" x14ac:dyDescent="0.15">
      <c r="A89" s="8" t="s">
        <v>72</v>
      </c>
      <c r="I89" s="18"/>
      <c r="K89" s="2">
        <v>0</v>
      </c>
      <c r="L89" s="2">
        <v>0</v>
      </c>
      <c r="M89" s="3">
        <v>0</v>
      </c>
      <c r="N89" s="30">
        <f t="shared" si="8"/>
        <v>0</v>
      </c>
    </row>
    <row r="90" spans="1:15" ht="15" customHeight="1" x14ac:dyDescent="0.15">
      <c r="A90" s="32" t="s">
        <v>73</v>
      </c>
      <c r="I90" s="18"/>
      <c r="M90" s="3"/>
      <c r="N90" s="30"/>
    </row>
    <row r="91" spans="1:15" ht="40" customHeight="1" thickBot="1" x14ac:dyDescent="0.2">
      <c r="A91" s="10" t="s">
        <v>74</v>
      </c>
      <c r="B91" s="11"/>
      <c r="C91" s="36"/>
      <c r="D91" s="11"/>
      <c r="E91" s="25"/>
      <c r="F91" s="25"/>
      <c r="G91" s="25"/>
      <c r="H91" s="11"/>
      <c r="I91" s="38"/>
      <c r="K91" s="2">
        <v>5</v>
      </c>
      <c r="L91" s="2">
        <v>4.5</v>
      </c>
      <c r="M91" s="3">
        <f>L91/5</f>
        <v>0.9</v>
      </c>
      <c r="N91" s="30">
        <f t="shared" si="8"/>
        <v>90</v>
      </c>
    </row>
    <row r="92" spans="1:15" ht="15" customHeight="1" x14ac:dyDescent="0.15">
      <c r="A92" s="5" t="s">
        <v>75</v>
      </c>
      <c r="B92" s="6"/>
      <c r="C92" s="6"/>
      <c r="D92" s="6"/>
      <c r="E92" s="6"/>
      <c r="F92" s="6"/>
      <c r="G92" s="6"/>
      <c r="H92" s="6"/>
      <c r="I92" s="7"/>
      <c r="M92" s="3"/>
      <c r="N92" s="30"/>
    </row>
    <row r="93" spans="1:15" ht="40" customHeight="1" x14ac:dyDescent="0.15">
      <c r="A93" s="32" t="s">
        <v>96</v>
      </c>
      <c r="I93" s="18"/>
      <c r="M93" s="3"/>
      <c r="N93" s="30"/>
    </row>
    <row r="94" spans="1:15" ht="40" customHeight="1" thickBot="1" x14ac:dyDescent="0.2">
      <c r="A94" s="33" t="s">
        <v>97</v>
      </c>
      <c r="B94" s="11"/>
      <c r="C94" s="11"/>
      <c r="D94" s="11"/>
      <c r="E94" s="11"/>
      <c r="F94" s="11"/>
      <c r="G94" s="11"/>
      <c r="H94" s="11"/>
      <c r="I94" s="13"/>
      <c r="M94" s="3"/>
      <c r="N94" s="30"/>
    </row>
    <row r="95" spans="1:15" ht="15" customHeight="1" x14ac:dyDescent="0.15">
      <c r="A95" s="28"/>
      <c r="N95" s="18"/>
    </row>
    <row r="96" spans="1:15" ht="15" customHeight="1" thickBot="1" x14ac:dyDescent="0.2">
      <c r="A96" s="29"/>
      <c r="B96" s="11"/>
      <c r="C96" s="11"/>
      <c r="D96" s="11"/>
      <c r="E96" s="11"/>
      <c r="F96" s="11"/>
      <c r="G96" s="11"/>
      <c r="H96" s="11"/>
      <c r="I96" s="11"/>
      <c r="J96" s="43"/>
      <c r="K96" s="43">
        <f>AVERAGE(K84:K94)</f>
        <v>3.3333333333333335</v>
      </c>
      <c r="L96" s="43">
        <f>AVERAGE(L84:L94)</f>
        <v>2.5</v>
      </c>
      <c r="M96" s="43">
        <f>AVERAGE(M84:M94)</f>
        <v>0.5</v>
      </c>
      <c r="N96" s="65">
        <f>AVERAGE(N84:N94)</f>
        <v>50</v>
      </c>
    </row>
    <row r="97" spans="1:17" x14ac:dyDescent="0.15">
      <c r="A97" s="28"/>
      <c r="B97" s="3"/>
      <c r="C97" s="3"/>
      <c r="D97" s="3"/>
      <c r="E97" s="3"/>
      <c r="F97" s="3"/>
      <c r="G97" s="3"/>
      <c r="H97" s="3"/>
      <c r="I97" s="3"/>
      <c r="J97" s="3"/>
      <c r="N97" s="3"/>
    </row>
    <row r="98" spans="1:17" x14ac:dyDescent="0.15">
      <c r="A98" s="28"/>
      <c r="B98" s="3"/>
      <c r="C98" s="3"/>
      <c r="D98" s="3"/>
      <c r="E98" s="3"/>
      <c r="F98" s="3"/>
      <c r="G98" s="3"/>
      <c r="H98" s="3"/>
      <c r="I98" s="3"/>
      <c r="J98" s="3"/>
      <c r="N98" s="3"/>
    </row>
    <row r="99" spans="1:17" x14ac:dyDescent="0.1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</row>
    <row r="100" spans="1:17" x14ac:dyDescent="0.1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</row>
    <row r="101" spans="1:17" x14ac:dyDescent="0.1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</row>
    <row r="102" spans="1:17" ht="14.25" customHeight="1" x14ac:dyDescent="0.15"/>
    <row r="108" spans="1:17" ht="39.75" customHeight="1" x14ac:dyDescent="0.15"/>
  </sheetData>
  <mergeCells count="6">
    <mergeCell ref="B82:I82"/>
    <mergeCell ref="B2:I2"/>
    <mergeCell ref="B18:I18"/>
    <mergeCell ref="B34:I34"/>
    <mergeCell ref="B50:I50"/>
    <mergeCell ref="B66:I66"/>
  </mergeCells>
  <pageMargins left="0.25" right="0.25" top="0.75" bottom="0.75" header="0.3" footer="0.3"/>
  <pageSetup paperSize="8" orientation="landscape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21</vt:i4>
      </vt:variant>
    </vt:vector>
  </HeadingPairs>
  <TitlesOfParts>
    <vt:vector size="21" baseType="lpstr">
      <vt:lpstr>ANDALUCIA</vt:lpstr>
      <vt:lpstr>ARAGON</vt:lpstr>
      <vt:lpstr>ASTURIAS</vt:lpstr>
      <vt:lpstr>ISLAS BALEARES</vt:lpstr>
      <vt:lpstr>ISLAS CANARIAS</vt:lpstr>
      <vt:lpstr>CANTABRIA</vt:lpstr>
      <vt:lpstr>CASTILLA-LA MANCHA</vt:lpstr>
      <vt:lpstr>CASTILLA Y LEON</vt:lpstr>
      <vt:lpstr>CATALUÑA</vt:lpstr>
      <vt:lpstr>EXTREMADURA</vt:lpstr>
      <vt:lpstr>GALICIA</vt:lpstr>
      <vt:lpstr>LA RIOJA</vt:lpstr>
      <vt:lpstr>COMUNIDAD DE MADRID</vt:lpstr>
      <vt:lpstr>REGIÓN DE MURCIA</vt:lpstr>
      <vt:lpstr>NAVARRA</vt:lpstr>
      <vt:lpstr>PAIS VASCO</vt:lpstr>
      <vt:lpstr>COMUNIDAD VALENCIANA</vt:lpstr>
      <vt:lpstr>Direct Payments</vt:lpstr>
      <vt:lpstr>Rural Development</vt:lpstr>
      <vt:lpstr>TOTAL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Mario_MNCN</dc:creator>
  <cp:lastModifiedBy>Pablo</cp:lastModifiedBy>
  <cp:lastPrinted>2023-07-11T11:53:24Z</cp:lastPrinted>
  <dcterms:created xsi:type="dcterms:W3CDTF">2023-06-07T09:35:11Z</dcterms:created>
  <dcterms:modified xsi:type="dcterms:W3CDTF">2024-03-01T18:39:15Z</dcterms:modified>
</cp:coreProperties>
</file>